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Hallinto-osasto\Osaston yhteiset\Yleiskirjeet\2015\"/>
    </mc:Choice>
  </mc:AlternateContent>
  <bookViews>
    <workbookView xWindow="1080" yWindow="0" windowWidth="7635" windowHeight="2955"/>
  </bookViews>
  <sheets>
    <sheet name="Valtion rahoituksen jako" sheetId="4" r:id="rId1"/>
  </sheets>
  <calcPr calcId="152511"/>
</workbook>
</file>

<file path=xl/calcChain.xml><?xml version="1.0" encoding="utf-8"?>
<calcChain xmlns="http://schemas.openxmlformats.org/spreadsheetml/2006/main">
  <c r="C4" i="4" l="1"/>
  <c r="F3" i="4"/>
  <c r="C8" i="4"/>
  <c r="B298" i="4" l="1"/>
  <c r="B302" i="4"/>
  <c r="B306" i="4"/>
  <c r="B310" i="4"/>
  <c r="B315" i="4"/>
  <c r="B319" i="4"/>
  <c r="B324" i="4"/>
  <c r="B328" i="4"/>
  <c r="B332" i="4"/>
  <c r="C332" i="4"/>
  <c r="B336" i="4"/>
  <c r="B340" i="4"/>
  <c r="B344" i="4"/>
  <c r="B348" i="4"/>
  <c r="B352" i="4"/>
  <c r="B358" i="4"/>
  <c r="B364" i="4"/>
  <c r="B369" i="4"/>
  <c r="B373" i="4"/>
  <c r="B377" i="4"/>
  <c r="B381" i="4"/>
  <c r="B385" i="4"/>
  <c r="B389" i="4"/>
  <c r="B395" i="4"/>
  <c r="B399" i="4"/>
  <c r="B403" i="4"/>
  <c r="C296" i="4" l="1"/>
  <c r="C300" i="4"/>
  <c r="C304" i="4"/>
  <c r="C308" i="4"/>
  <c r="C312" i="4"/>
  <c r="C334" i="4"/>
  <c r="C338" i="4"/>
  <c r="C342" i="4"/>
  <c r="C346" i="4"/>
  <c r="C350" i="4"/>
  <c r="C354" i="4"/>
  <c r="C362" i="4"/>
  <c r="C366" i="4"/>
  <c r="C297" i="4"/>
  <c r="C301" i="4"/>
  <c r="C302" i="4" s="1"/>
  <c r="C305" i="4"/>
  <c r="C309" i="4"/>
  <c r="C310" i="4" s="1"/>
  <c r="C313" i="4"/>
  <c r="C317" i="4"/>
  <c r="C321" i="4"/>
  <c r="C335" i="4"/>
  <c r="C339" i="4"/>
  <c r="C343" i="4"/>
  <c r="C347" i="4"/>
  <c r="C351" i="4"/>
  <c r="C355" i="4"/>
  <c r="C363" i="4"/>
  <c r="C367" i="4"/>
  <c r="C371" i="4"/>
  <c r="C375" i="4"/>
  <c r="C379" i="4"/>
  <c r="C383" i="4"/>
  <c r="C387" i="4"/>
  <c r="C393" i="4"/>
  <c r="C397" i="4"/>
  <c r="C401" i="4"/>
  <c r="C314" i="4"/>
  <c r="C318" i="4"/>
  <c r="C322" i="4"/>
  <c r="C326" i="4"/>
  <c r="C356" i="4"/>
  <c r="C360" i="4"/>
  <c r="C368" i="4"/>
  <c r="C372" i="4"/>
  <c r="C376" i="4"/>
  <c r="C380" i="4"/>
  <c r="C384" i="4"/>
  <c r="C388" i="4"/>
  <c r="C394" i="4"/>
  <c r="C398" i="4"/>
  <c r="C402" i="4"/>
  <c r="C323" i="4"/>
  <c r="C327" i="4"/>
  <c r="C328" i="4" s="1"/>
  <c r="C357" i="4"/>
  <c r="C361" i="4"/>
  <c r="C288" i="4"/>
  <c r="C284" i="4"/>
  <c r="C280" i="4"/>
  <c r="C276" i="4"/>
  <c r="C272" i="4"/>
  <c r="C268" i="4"/>
  <c r="C264" i="4"/>
  <c r="C260" i="4"/>
  <c r="C256" i="4"/>
  <c r="C252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290" i="4"/>
  <c r="C286" i="4"/>
  <c r="C282" i="4"/>
  <c r="C278" i="4"/>
  <c r="C274" i="4"/>
  <c r="C270" i="4"/>
  <c r="C266" i="4"/>
  <c r="C262" i="4"/>
  <c r="C258" i="4"/>
  <c r="C254" i="4"/>
  <c r="C250" i="4"/>
  <c r="C246" i="4"/>
  <c r="C242" i="4"/>
  <c r="C238" i="4"/>
  <c r="C234" i="4"/>
  <c r="C230" i="4"/>
  <c r="C226" i="4"/>
  <c r="C222" i="4"/>
  <c r="C218" i="4"/>
  <c r="C214" i="4"/>
  <c r="C210" i="4"/>
  <c r="C206" i="4"/>
  <c r="C202" i="4"/>
  <c r="C198" i="4"/>
  <c r="C194" i="4"/>
  <c r="C190" i="4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130" i="4"/>
  <c r="C126" i="4"/>
  <c r="C122" i="4"/>
  <c r="C118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  <c r="C10" i="4"/>
  <c r="C289" i="4"/>
  <c r="C285" i="4"/>
  <c r="C281" i="4"/>
  <c r="C277" i="4"/>
  <c r="C273" i="4"/>
  <c r="C269" i="4"/>
  <c r="C265" i="4"/>
  <c r="C261" i="4"/>
  <c r="C257" i="4"/>
  <c r="C253" i="4"/>
  <c r="C249" i="4"/>
  <c r="C245" i="4"/>
  <c r="C241" i="4"/>
  <c r="C237" i="4"/>
  <c r="C275" i="4"/>
  <c r="C259" i="4"/>
  <c r="C243" i="4"/>
  <c r="C231" i="4"/>
  <c r="C223" i="4"/>
  <c r="C215" i="4"/>
  <c r="C207" i="4"/>
  <c r="C199" i="4"/>
  <c r="C191" i="4"/>
  <c r="C183" i="4"/>
  <c r="C175" i="4"/>
  <c r="C167" i="4"/>
  <c r="C159" i="4"/>
  <c r="C152" i="4"/>
  <c r="C147" i="4"/>
  <c r="C141" i="4"/>
  <c r="C136" i="4"/>
  <c r="C131" i="4"/>
  <c r="C125" i="4"/>
  <c r="C120" i="4"/>
  <c r="C115" i="4"/>
  <c r="C109" i="4"/>
  <c r="C104" i="4"/>
  <c r="C99" i="4"/>
  <c r="C93" i="4"/>
  <c r="C88" i="4"/>
  <c r="C83" i="4"/>
  <c r="C77" i="4"/>
  <c r="C72" i="4"/>
  <c r="C67" i="4"/>
  <c r="C61" i="4"/>
  <c r="C56" i="4"/>
  <c r="C51" i="4"/>
  <c r="C45" i="4"/>
  <c r="C40" i="4"/>
  <c r="C35" i="4"/>
  <c r="C29" i="4"/>
  <c r="C24" i="4"/>
  <c r="C19" i="4"/>
  <c r="C13" i="4"/>
  <c r="C287" i="4"/>
  <c r="C271" i="4"/>
  <c r="C255" i="4"/>
  <c r="C239" i="4"/>
  <c r="C229" i="4"/>
  <c r="C221" i="4"/>
  <c r="C213" i="4"/>
  <c r="C205" i="4"/>
  <c r="C197" i="4"/>
  <c r="C189" i="4"/>
  <c r="C181" i="4"/>
  <c r="C173" i="4"/>
  <c r="C165" i="4"/>
  <c r="C157" i="4"/>
  <c r="C151" i="4"/>
  <c r="C145" i="4"/>
  <c r="C140" i="4"/>
  <c r="C135" i="4"/>
  <c r="C129" i="4"/>
  <c r="C124" i="4"/>
  <c r="C119" i="4"/>
  <c r="C113" i="4"/>
  <c r="C108" i="4"/>
  <c r="C103" i="4"/>
  <c r="C97" i="4"/>
  <c r="C92" i="4"/>
  <c r="C81" i="4"/>
  <c r="C76" i="4"/>
  <c r="C65" i="4"/>
  <c r="C55" i="4"/>
  <c r="C44" i="4"/>
  <c r="C33" i="4"/>
  <c r="C23" i="4"/>
  <c r="C12" i="4"/>
  <c r="C283" i="4"/>
  <c r="C267" i="4"/>
  <c r="C251" i="4"/>
  <c r="C235" i="4"/>
  <c r="C227" i="4"/>
  <c r="C219" i="4"/>
  <c r="C211" i="4"/>
  <c r="C203" i="4"/>
  <c r="C195" i="4"/>
  <c r="C187" i="4"/>
  <c r="C179" i="4"/>
  <c r="C171" i="4"/>
  <c r="C163" i="4"/>
  <c r="C155" i="4"/>
  <c r="C149" i="4"/>
  <c r="C144" i="4"/>
  <c r="C139" i="4"/>
  <c r="C133" i="4"/>
  <c r="C128" i="4"/>
  <c r="C123" i="4"/>
  <c r="C117" i="4"/>
  <c r="C112" i="4"/>
  <c r="C107" i="4"/>
  <c r="C101" i="4"/>
  <c r="C96" i="4"/>
  <c r="C91" i="4"/>
  <c r="C85" i="4"/>
  <c r="C80" i="4"/>
  <c r="C75" i="4"/>
  <c r="C69" i="4"/>
  <c r="C64" i="4"/>
  <c r="C59" i="4"/>
  <c r="C53" i="4"/>
  <c r="C48" i="4"/>
  <c r="C43" i="4"/>
  <c r="C37" i="4"/>
  <c r="C32" i="4"/>
  <c r="C27" i="4"/>
  <c r="C21" i="4"/>
  <c r="C16" i="4"/>
  <c r="C11" i="4"/>
  <c r="C279" i="4"/>
  <c r="C263" i="4"/>
  <c r="C247" i="4"/>
  <c r="C233" i="4"/>
  <c r="C225" i="4"/>
  <c r="C217" i="4"/>
  <c r="C209" i="4"/>
  <c r="C201" i="4"/>
  <c r="C193" i="4"/>
  <c r="C185" i="4"/>
  <c r="C177" i="4"/>
  <c r="C169" i="4"/>
  <c r="C161" i="4"/>
  <c r="C153" i="4"/>
  <c r="C148" i="4"/>
  <c r="C143" i="4"/>
  <c r="C137" i="4"/>
  <c r="C132" i="4"/>
  <c r="C127" i="4"/>
  <c r="C121" i="4"/>
  <c r="C116" i="4"/>
  <c r="C111" i="4"/>
  <c r="C105" i="4"/>
  <c r="C100" i="4"/>
  <c r="C95" i="4"/>
  <c r="C89" i="4"/>
  <c r="C84" i="4"/>
  <c r="C79" i="4"/>
  <c r="C73" i="4"/>
  <c r="C68" i="4"/>
  <c r="C63" i="4"/>
  <c r="C57" i="4"/>
  <c r="C52" i="4"/>
  <c r="C47" i="4"/>
  <c r="C41" i="4"/>
  <c r="C36" i="4"/>
  <c r="C31" i="4"/>
  <c r="C25" i="4"/>
  <c r="C20" i="4"/>
  <c r="C15" i="4"/>
  <c r="C9" i="4"/>
  <c r="C87" i="4"/>
  <c r="C71" i="4"/>
  <c r="C60" i="4"/>
  <c r="C49" i="4"/>
  <c r="C39" i="4"/>
  <c r="C28" i="4"/>
  <c r="C17" i="4"/>
  <c r="C7" i="4"/>
  <c r="C6" i="4"/>
  <c r="C403" i="4" l="1"/>
  <c r="C385" i="4"/>
  <c r="C344" i="4"/>
  <c r="C358" i="4"/>
  <c r="C298" i="4"/>
  <c r="C399" i="4"/>
  <c r="C381" i="4"/>
  <c r="C364" i="4"/>
  <c r="C319" i="4"/>
  <c r="C340" i="4"/>
  <c r="C395" i="4"/>
  <c r="C377" i="4"/>
  <c r="C352" i="4"/>
  <c r="C336" i="4"/>
  <c r="C369" i="4"/>
  <c r="C315" i="4"/>
  <c r="C389" i="4"/>
  <c r="C373" i="4"/>
  <c r="C348" i="4"/>
  <c r="C324" i="4"/>
  <c r="C306" i="4"/>
</calcChain>
</file>

<file path=xl/comments1.xml><?xml version="1.0" encoding="utf-8"?>
<comments xmlns="http://schemas.openxmlformats.org/spreadsheetml/2006/main">
  <authors>
    <author>evl-hko</author>
  </authors>
  <commentList>
    <comment ref="A364" authorId="0" shapeId="0">
      <text>
        <r>
          <rPr>
            <b/>
            <sz val="9"/>
            <color indexed="81"/>
            <rFont val="Tahoma"/>
            <family val="2"/>
          </rPr>
          <t>evl-hko:</t>
        </r>
        <r>
          <rPr>
            <sz val="9"/>
            <color indexed="81"/>
            <rFont val="Tahoma"/>
            <family val="2"/>
          </rPr>
          <t xml:space="preserve">
Ylä-Savon seurakuntayhtymä sijaitsee Iisalmen, Sonkajärven, Lapinlahden, Pielaveden  kuntien alueella.</t>
        </r>
      </text>
    </comment>
  </commentList>
</comments>
</file>

<file path=xl/sharedStrings.xml><?xml version="1.0" encoding="utf-8"?>
<sst xmlns="http://schemas.openxmlformats.org/spreadsheetml/2006/main" count="383" uniqueCount="347">
  <si>
    <t>KOKO MAA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</si>
  <si>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</si>
  <si>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</si>
  <si>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</si>
  <si>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</si>
  <si>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</si>
  <si>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</si>
  <si>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</si>
  <si>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</si>
  <si>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</si>
  <si>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</si>
  <si>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</si>
  <si>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</si>
  <si>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</si>
  <si>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</si>
  <si>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</si>
  <si>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</si>
  <si>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</si>
  <si>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</si>
  <si>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</si>
  <si>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</si>
  <si>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</si>
  <si>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</si>
  <si>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</si>
  <si>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</si>
  <si>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</si>
  <si>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Harjavalta</t>
  </si>
  <si>
    <t>Hartola</t>
  </si>
  <si>
    <t>Hattula</t>
  </si>
  <si>
    <t>Hausjärvi</t>
  </si>
  <si>
    <t>Heinola</t>
  </si>
  <si>
    <t>Heinävesi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</si>
  <si>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</si>
  <si>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</si>
  <si>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</si>
  <si>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</si>
  <si>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</si>
  <si>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</si>
  <si>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</si>
  <si>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Hämeenkoski</t>
  </si>
  <si>
    <t>Hämeenkyrö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</si>
  <si>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</si>
  <si>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</si>
  <si>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</si>
  <si>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</si>
  <si>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</si>
  <si>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</si>
  <si>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</si>
  <si>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</si>
  <si>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</si>
  <si>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</si>
  <si>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</si>
  <si>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Jalasjärvi</t>
  </si>
  <si>
    <t>Janakkala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</si>
  <si>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</si>
  <si>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</si>
  <si>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</si>
  <si>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</si>
  <si>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</si>
  <si>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</si>
  <si>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</si>
  <si>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</si>
  <si>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</si>
  <si>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</si>
  <si>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</si>
  <si>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</si>
  <si>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</si>
  <si>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</si>
  <si>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</si>
  <si>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</si>
  <si>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</si>
  <si>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</si>
  <si>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</si>
  <si>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</si>
  <si>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</si>
  <si>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</si>
  <si>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</si>
  <si>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</si>
  <si>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</si>
  <si>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</si>
  <si>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</si>
  <si>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</si>
  <si>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Kaustinen</t>
  </si>
  <si>
    <t>Keitele</t>
  </si>
  <si>
    <t>Kemi</t>
  </si>
  <si>
    <t>Kemijärvi</t>
  </si>
  <si>
    <t>Keminmaa</t>
  </si>
  <si>
    <t>Kempele</t>
  </si>
  <si>
    <t>Kerava</t>
  </si>
  <si>
    <t>Keuruu</t>
  </si>
  <si>
    <t>Kihniö</t>
  </si>
  <si>
    <t>Kinnula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</si>
  <si>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</si>
  <si>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</si>
  <si>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</si>
  <si>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</si>
  <si>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</si>
  <si>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</si>
  <si>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</si>
  <si>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</si>
  <si>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</si>
  <si>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</si>
  <si>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</si>
  <si>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</si>
  <si>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</si>
  <si>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</si>
  <si>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</si>
  <si>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</si>
  <si>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</si>
  <si>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</si>
  <si>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</si>
  <si>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</si>
  <si>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</si>
  <si>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</si>
  <si>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</si>
  <si>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Köyliö</t>
  </si>
  <si>
    <t>Laihia</t>
  </si>
  <si>
    <t>Laitila</t>
  </si>
  <si>
    <t>Lapinjärvi</t>
  </si>
  <si>
    <t>Lapinlahti</t>
  </si>
  <si>
    <t>Lappajärvi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</si>
  <si>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</si>
  <si>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</si>
  <si>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</si>
  <si>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</si>
  <si>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</si>
  <si>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</si>
  <si>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</si>
  <si>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</si>
  <si>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</si>
  <si>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</si>
  <si>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</si>
  <si>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</si>
  <si>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</si>
  <si>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</si>
  <si>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</si>
  <si>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</si>
  <si>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</si>
  <si>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</si>
  <si>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</si>
  <si>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</si>
  <si>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</si>
  <si>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</si>
  <si>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</si>
  <si>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</si>
  <si>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</si>
  <si>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</si>
  <si>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</si>
  <si>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</si>
  <si>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</si>
  <si>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</si>
  <si>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Muurame</t>
  </si>
  <si>
    <t>Mynämäki</t>
  </si>
  <si>
    <t>Myrskylä</t>
  </si>
  <si>
    <t>Mäntsälä</t>
  </si>
  <si>
    <t>Mänttä-Vilppula</t>
  </si>
  <si>
    <t>Mäntyharju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</si>
  <si>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</si>
  <si>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</si>
  <si>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</si>
  <si>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</si>
  <si>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</si>
  <si>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</si>
  <si>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</si>
  <si>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</si>
  <si>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</si>
  <si>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</si>
  <si>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</si>
  <si>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</si>
  <si>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</si>
  <si>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</si>
  <si>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</si>
  <si>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</si>
  <si>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</si>
  <si>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</si>
  <si>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</si>
  <si>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</si>
  <si>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</si>
  <si>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</si>
  <si>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</si>
  <si>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</si>
  <si>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</si>
  <si>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</si>
  <si>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</si>
  <si>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</si>
  <si>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</si>
  <si>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</si>
  <si>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</si>
  <si>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</si>
  <si>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</si>
  <si>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</si>
  <si>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</si>
  <si>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</si>
  <si>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</si>
  <si>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</si>
  <si>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</si>
  <si>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</si>
  <si>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</si>
  <si>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</si>
  <si>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</si>
  <si>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</si>
  <si>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</si>
  <si>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</si>
  <si>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</si>
  <si>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</si>
  <si>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</si>
  <si>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</si>
  <si>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</si>
  <si>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</si>
  <si>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</si>
  <si>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</si>
  <si>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</si>
  <si>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</si>
  <si>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</si>
  <si>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</si>
  <si>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</si>
  <si>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</si>
  <si>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</si>
  <si>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</si>
  <si>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</si>
  <si>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</si>
  <si>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</si>
  <si>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</si>
  <si>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</si>
  <si>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</si>
  <si>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</si>
  <si>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</si>
  <si>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</si>
  <si>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</si>
  <si>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</si>
  <si>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</si>
  <si>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</si>
  <si>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</si>
  <si>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</si>
  <si>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</si>
  <si>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</si>
  <si>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</si>
  <si>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</si>
  <si>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</si>
  <si>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</si>
  <si>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</si>
  <si>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</si>
  <si>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</si>
  <si>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</si>
  <si>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</si>
  <si>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</si>
  <si>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</si>
  <si>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</si>
  <si>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</si>
  <si>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</si>
  <si>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</si>
  <si>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</si>
  <si>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</si>
  <si>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</si>
  <si>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</si>
  <si>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</si>
  <si>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</si>
  <si>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</si>
  <si>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</si>
  <si>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</si>
  <si>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</si>
  <si>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</si>
  <si>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</si>
  <si>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</si>
  <si>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</si>
  <si>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</si>
  <si>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Uusikaupunki</t>
  </si>
  <si>
    <t>Vaala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</si>
  <si>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</si>
  <si>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</si>
  <si>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</si>
  <si>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</si>
  <si>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</si>
  <si>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</si>
  <si>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</si>
  <si>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</si>
  <si>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</si>
  <si>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</si>
  <si>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</si>
  <si>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</si>
  <si>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</si>
  <si>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</si>
  <si>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Ylitornio</t>
  </si>
  <si>
    <t>Ylivieska</t>
  </si>
  <si>
    <t>Ylöjärvi</t>
  </si>
  <si>
    <t>Ypäjä</t>
  </si>
  <si>
    <t>Ähtäri</t>
  </si>
  <si>
    <t>Äänekoski</t>
  </si>
  <si>
    <t>Valtionrahoituksen jako 2016, euroa</t>
  </si>
  <si>
    <t>Sauvo-Karuna</t>
  </si>
  <si>
    <t>Finström-Geta</t>
  </si>
  <si>
    <t>Mariehamn</t>
  </si>
  <si>
    <t>Nykarleby</t>
  </si>
  <si>
    <t>Sund-Vårdö</t>
  </si>
  <si>
    <t>Vörå</t>
  </si>
  <si>
    <t>Brändö-Kumlinge</t>
  </si>
  <si>
    <t>Hangö ksamf.</t>
  </si>
  <si>
    <t>Helsingin srky.</t>
  </si>
  <si>
    <t>Joensuun ev.-lut. srky.</t>
  </si>
  <si>
    <t>Kirkkonummen srky.</t>
  </si>
  <si>
    <t>Kokkolan srky.</t>
  </si>
  <si>
    <t>Kotka-Kymin srky.</t>
  </si>
  <si>
    <t>Kronoby ksamf.</t>
  </si>
  <si>
    <t>Kuopion ev.-lut. srky.</t>
  </si>
  <si>
    <t>Lahden srky.</t>
  </si>
  <si>
    <t>Lappeenrannan srky.</t>
  </si>
  <si>
    <t>Oulun ev.-lut. srky.</t>
  </si>
  <si>
    <t>Pedersörenejdens ksamf.</t>
  </si>
  <si>
    <t>Porin ev.-lut. srky.</t>
  </si>
  <si>
    <t>Porvoon srky.</t>
  </si>
  <si>
    <t>Sipoon srky.</t>
  </si>
  <si>
    <t>Tampereen ev.-lut. srky.</t>
  </si>
  <si>
    <t>Turun ja Kaarinan srky.</t>
  </si>
  <si>
    <t>Vaasan srky.</t>
  </si>
  <si>
    <t>Vantaan srky.</t>
  </si>
  <si>
    <t>Kauniaisten srky.</t>
  </si>
  <si>
    <t>Kristinestads ksamf.</t>
  </si>
  <si>
    <t>Korsholms ksamf.</t>
  </si>
  <si>
    <t>Malax ksamf.</t>
  </si>
  <si>
    <t>Siuntion srky.</t>
  </si>
  <si>
    <t>Kimitoön</t>
  </si>
  <si>
    <t>Kouvolan srky.</t>
  </si>
  <si>
    <t>Raseborgs ksamf.</t>
  </si>
  <si>
    <t>Naantalin srky.</t>
  </si>
  <si>
    <t>Hämeenlinnan srky.</t>
  </si>
  <si>
    <t>Lemland-Lumarland</t>
  </si>
  <si>
    <t xml:space="preserve">Ålands södra skärgårdsförs. </t>
  </si>
  <si>
    <t>Turun srky.</t>
  </si>
  <si>
    <t>Kuopion srky.</t>
  </si>
  <si>
    <t>Ylä-Savon seurakuntayhtymä</t>
  </si>
  <si>
    <t>Loviisanseudun srkyhtymä</t>
  </si>
  <si>
    <t>Seurakunnat 2016 mukaisina</t>
  </si>
  <si>
    <t>Seurakuntaliitokset 1.1.2016</t>
  </si>
  <si>
    <t>Säkylä-Köyliö</t>
  </si>
  <si>
    <t>Jalasjärvi&gt; Kurikka</t>
  </si>
  <si>
    <t>1.1.2016</t>
  </si>
  <si>
    <t>Nastola&gt; Lahden srky</t>
  </si>
  <si>
    <t>Pertunmaa&gt;Mäntyharju</t>
  </si>
  <si>
    <t>Kunnan Väkiluku</t>
  </si>
  <si>
    <t>Säkylä+ Köyliö</t>
  </si>
  <si>
    <t>seurakuntatalous</t>
  </si>
  <si>
    <t>Yhdistetty usean kunnan alueella olevat seurakunnat 2016 mukaisina</t>
  </si>
  <si>
    <t>srk-tal. lkm.</t>
  </si>
  <si>
    <t>e/srk-talous</t>
  </si>
  <si>
    <t>Loviisanseudun srky.</t>
  </si>
  <si>
    <t>Ylä-Savon srky.</t>
  </si>
  <si>
    <t>Kahden tai useamman kunnan alueella olevat seurakunnat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</si>
</sst>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1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000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43" fontId="2" fillId="0" borderId="0" applyFont="0" applyFill="0" applyBorder="0" applyAlignment="0" applyProtection="0"/>
  </cellStyleXfs>
  <cellXfs count="41">
    <xf numFmtId="0" fontId="0" fillId="0" borderId="0" xfId="0" applyFill="1" applyProtection="1"/>
    <xf numFmtId="0" fontId="1" fillId="0" borderId="0" xfId="0" applyFont="1" applyFill="1" applyProtection="1"/>
    <xf numFmtId="164" fontId="0" fillId="0" borderId="0" xfId="1" applyNumberFormat="1" applyFont="1" applyFill="1" applyProtection="1"/>
    <xf numFmtId="164" fontId="1" fillId="0" borderId="0" xfId="1" applyNumberFormat="1" applyFont="1" applyFill="1" applyProtection="1"/>
    <xf numFmtId="43" fontId="1" fillId="0" borderId="0" xfId="1" applyNumberFormat="1" applyFont="1" applyFill="1" applyProtection="1"/>
    <xf numFmtId="0" fontId="0" fillId="0" borderId="0" xfId="0" applyFont="1" applyFill="1" applyProtection="1"/>
    <xf numFmtId="164" fontId="3" fillId="0" borderId="0" xfId="1" applyNumberFormat="1" applyFont="1" applyFill="1" applyProtection="1"/>
    <xf numFmtId="165" fontId="0" fillId="0" borderId="0" xfId="0" applyNumberFormat="1" applyFont="1" applyFill="1" applyProtection="1"/>
    <xf numFmtId="3" fontId="4" fillId="0" borderId="0" xfId="0" applyNumberFormat="1" applyFont="1" applyAlignment="1" applyProtection="1"/>
    <xf numFmtId="0" fontId="5" fillId="0" borderId="0" xfId="0" applyFont="1" applyFill="1" applyProtection="1"/>
    <xf numFmtId="0" fontId="8" fillId="0" borderId="0" xfId="0" applyFont="1" applyFill="1" applyProtection="1"/>
    <xf numFmtId="164" fontId="9" fillId="0" borderId="0" xfId="1" applyNumberFormat="1" applyFont="1" applyFill="1" applyProtection="1"/>
    <xf numFmtId="3" fontId="10" fillId="0" borderId="0" xfId="0" applyNumberFormat="1" applyFont="1" applyAlignment="1" applyProtection="1"/>
    <xf numFmtId="0" fontId="1" fillId="0" borderId="0" xfId="0" applyNumberFormat="1" applyFont="1"/>
    <xf numFmtId="0" fontId="1" fillId="0" borderId="0" xfId="0" applyFont="1" applyFill="1" applyAlignment="1" applyProtection="1">
      <alignment wrapText="1"/>
    </xf>
    <xf numFmtId="3" fontId="10" fillId="0" borderId="0" xfId="0" applyNumberFormat="1" applyFont="1" applyFill="1" applyAlignment="1" applyProtection="1"/>
    <xf numFmtId="0" fontId="11" fillId="0" borderId="0" xfId="0" applyFont="1" applyFill="1" applyProtection="1"/>
    <xf numFmtId="3" fontId="12" fillId="0" borderId="0" xfId="0" applyNumberFormat="1" applyFont="1" applyAlignment="1" applyProtection="1"/>
    <xf numFmtId="0" fontId="11" fillId="0" borderId="0" xfId="0" applyNumberFormat="1" applyFont="1"/>
    <xf numFmtId="3" fontId="12" fillId="0" borderId="0" xfId="0" applyNumberFormat="1" applyFont="1" applyFill="1" applyAlignment="1" applyProtection="1"/>
    <xf numFmtId="0" fontId="1" fillId="0" borderId="0" xfId="0" applyNumberFormat="1" applyFont="1" applyFill="1"/>
    <xf numFmtId="164" fontId="0" fillId="2" borderId="0" xfId="1" applyNumberFormat="1" applyFont="1" applyFill="1" applyProtection="1"/>
    <xf numFmtId="14" fontId="0" fillId="0" borderId="0" xfId="0" applyNumberFormat="1" applyFont="1" applyFill="1" applyProtection="1"/>
    <xf numFmtId="0" fontId="11" fillId="2" borderId="0" xfId="0" applyFont="1" applyFill="1" applyProtection="1"/>
    <xf numFmtId="0" fontId="0" fillId="0" borderId="0" xfId="0" applyNumberFormat="1" applyFill="1"/>
    <xf numFmtId="14" fontId="0" fillId="0" borderId="0" xfId="0" quotePrefix="1" applyNumberFormat="1" applyFont="1" applyFill="1" applyProtection="1"/>
    <xf numFmtId="0" fontId="0" fillId="0" borderId="0" xfId="0" quotePrefix="1" applyFont="1" applyFill="1" applyProtection="1"/>
    <xf numFmtId="164" fontId="0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13" fillId="0" borderId="0" xfId="0" applyFont="1" applyFill="1" applyProtection="1"/>
    <xf numFmtId="0" fontId="13" fillId="0" borderId="0" xfId="0" applyNumberFormat="1" applyFont="1"/>
    <xf numFmtId="0" fontId="14" fillId="0" borderId="0" xfId="0" applyFont="1" applyFill="1" applyBorder="1" applyAlignment="1"/>
    <xf numFmtId="0" fontId="11" fillId="0" borderId="0" xfId="0" applyNumberFormat="1" applyFont="1" applyFill="1"/>
    <xf numFmtId="0" fontId="3" fillId="0" borderId="0" xfId="0" applyFont="1" applyFill="1" applyProtection="1"/>
    <xf numFmtId="0" fontId="15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164" fontId="2" fillId="0" borderId="0" xfId="1" applyNumberFormat="1" applyFont="1" applyFill="1" applyAlignment="1" applyProtection="1">
      <alignment horizontal="left"/>
    </xf>
    <xf numFmtId="14" fontId="2" fillId="0" borderId="0" xfId="1" applyNumberFormat="1" applyFont="1" applyFill="1" applyAlignment="1" applyProtection="1">
      <alignment horizontal="center"/>
    </xf>
    <xf numFmtId="164" fontId="2" fillId="0" borderId="0" xfId="1" applyNumberFormat="1" applyFont="1" applyFill="1" applyProtection="1"/>
    <xf numFmtId="43" fontId="2" fillId="0" borderId="1" xfId="1" applyNumberFormat="1" applyFont="1" applyFill="1" applyBorder="1" applyProtection="1"/>
    <xf numFmtId="0" fontId="0" fillId="0" borderId="2" xfId="0" applyFont="1" applyFill="1" applyBorder="1" applyProtection="1"/>
  </cellXfs>
  <cellStyles count="2">
    <cellStyle name="Erotin" xfId="1" builtinId="3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3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24.7109375" style="1" customWidth="1"/>
    <col min="2" max="3" width="15" style="2" customWidth="1"/>
    <col min="4" max="4" width="11.7109375" style="5" bestFit="1" customWidth="1"/>
    <col min="5" max="5" width="13.7109375" style="5" bestFit="1" customWidth="1"/>
    <col min="6" max="6" width="6.7109375" style="5" customWidth="1"/>
    <col min="7" max="16384" width="9.140625" style="5"/>
  </cols>
  <sheetData>
    <row r="1" spans="1:6" x14ac:dyDescent="0.25">
      <c r="A1" s="33" t="s">
        <v>341</v>
      </c>
      <c r="B1" s="6"/>
      <c r="C1" s="6"/>
      <c r="E1" s="33" t="s">
        <v>331</v>
      </c>
      <c r="F1" s="33"/>
    </row>
    <row r="2" spans="1:6" x14ac:dyDescent="0.25">
      <c r="A2" s="34"/>
      <c r="B2" s="35" t="s">
        <v>338</v>
      </c>
      <c r="C2" s="36" t="s">
        <v>288</v>
      </c>
    </row>
    <row r="3" spans="1:6" x14ac:dyDescent="0.25">
      <c r="A3" s="5"/>
      <c r="B3" s="37">
        <v>42004</v>
      </c>
      <c r="C3" s="38">
        <v>107000000</v>
      </c>
      <c r="E3" s="27" t="s">
        <v>342</v>
      </c>
      <c r="F3" s="28">
        <f>COUNTA(A6:A290)</f>
        <v>285</v>
      </c>
    </row>
    <row r="4" spans="1:6" x14ac:dyDescent="0.25">
      <c r="A4" s="28" t="s">
        <v>0</v>
      </c>
      <c r="B4" s="38">
        <v>5471753</v>
      </c>
      <c r="C4" s="39">
        <f>C3/B4</f>
        <v>19.55497625715196</v>
      </c>
      <c r="D4" s="40" t="s">
        <v>343</v>
      </c>
      <c r="E4" s="7"/>
    </row>
    <row r="5" spans="1:6" x14ac:dyDescent="0.25">
      <c r="A5" s="5" t="s">
        <v>340</v>
      </c>
      <c r="B5" s="3"/>
      <c r="C5" s="4"/>
    </row>
    <row r="6" spans="1:6" x14ac:dyDescent="0.25">
      <c r="A6" s="16" t="s">
        <v>1</v>
      </c>
      <c r="B6" s="2">
        <v>17052</v>
      </c>
      <c r="C6" s="2">
        <f>C$4*B6</f>
        <v>333451.45513695525</v>
      </c>
      <c r="F6" s="1"/>
    </row>
    <row r="7" spans="1:6" x14ac:dyDescent="0.25">
      <c r="A7" s="16" t="s">
        <v>2</v>
      </c>
      <c r="B7" s="2">
        <v>10171</v>
      </c>
      <c r="C7" s="2">
        <f>C$4*B7</f>
        <v>198893.66351149257</v>
      </c>
      <c r="F7" s="1"/>
    </row>
    <row r="8" spans="1:6" x14ac:dyDescent="0.25">
      <c r="A8" s="16" t="s">
        <v>3</v>
      </c>
      <c r="B8" s="2">
        <v>2687</v>
      </c>
      <c r="C8" s="2">
        <f>C$4*B8</f>
        <v>52544.221202967317</v>
      </c>
      <c r="F8" s="1"/>
    </row>
    <row r="9" spans="1:6" x14ac:dyDescent="0.25">
      <c r="A9" s="16" t="s">
        <v>4</v>
      </c>
      <c r="B9" s="2">
        <v>12103</v>
      </c>
      <c r="C9" s="2">
        <f t="shared" ref="C9:C71" si="0">C$4*B9</f>
        <v>236673.87764031018</v>
      </c>
      <c r="F9" s="1"/>
    </row>
    <row r="10" spans="1:6" x14ac:dyDescent="0.25">
      <c r="A10" s="16" t="s">
        <v>5</v>
      </c>
      <c r="B10" s="2">
        <v>8374</v>
      </c>
      <c r="C10" s="2">
        <f t="shared" si="0"/>
        <v>163753.37117739051</v>
      </c>
      <c r="F10" s="1"/>
    </row>
    <row r="11" spans="1:6" x14ac:dyDescent="0.25">
      <c r="A11" s="16" t="s">
        <v>6</v>
      </c>
      <c r="B11" s="2">
        <v>5064</v>
      </c>
      <c r="C11" s="2">
        <f t="shared" si="0"/>
        <v>99026.399766217524</v>
      </c>
      <c r="F11" s="1"/>
    </row>
    <row r="12" spans="1:6" x14ac:dyDescent="0.25">
      <c r="A12" s="16" t="s">
        <v>7</v>
      </c>
      <c r="B12" s="2">
        <v>3982</v>
      </c>
      <c r="C12" s="2">
        <f t="shared" si="0"/>
        <v>77867.915455979106</v>
      </c>
      <c r="F12" s="1"/>
    </row>
    <row r="13" spans="1:6" x14ac:dyDescent="0.25">
      <c r="A13" s="16" t="s">
        <v>295</v>
      </c>
      <c r="B13" s="2">
        <v>802</v>
      </c>
      <c r="C13" s="2">
        <f t="shared" si="0"/>
        <v>15683.090958235873</v>
      </c>
      <c r="F13" s="1"/>
    </row>
    <row r="14" spans="1:6" x14ac:dyDescent="0.25">
      <c r="A14" s="16" t="s">
        <v>9</v>
      </c>
      <c r="B14" s="2">
        <v>932</v>
      </c>
      <c r="C14" s="2">
        <f t="shared" si="0"/>
        <v>18225.237871665628</v>
      </c>
      <c r="F14" s="1"/>
    </row>
    <row r="15" spans="1:6" x14ac:dyDescent="0.25">
      <c r="A15" s="16" t="s">
        <v>11</v>
      </c>
      <c r="B15" s="2">
        <v>1890</v>
      </c>
      <c r="C15" s="2">
        <f t="shared" si="0"/>
        <v>36958.905126017205</v>
      </c>
      <c r="F15" s="1"/>
    </row>
    <row r="16" spans="1:6" x14ac:dyDescent="0.25">
      <c r="A16" s="16" t="s">
        <v>12</v>
      </c>
      <c r="B16" s="2">
        <v>265543</v>
      </c>
      <c r="C16" s="2">
        <f t="shared" si="0"/>
        <v>5192687.060252903</v>
      </c>
      <c r="F16" s="1"/>
    </row>
    <row r="17" spans="1:6" x14ac:dyDescent="0.25">
      <c r="A17" s="16" t="s">
        <v>13</v>
      </c>
      <c r="B17" s="2">
        <v>12314</v>
      </c>
      <c r="C17" s="2">
        <f t="shared" si="0"/>
        <v>240799.97763056925</v>
      </c>
      <c r="F17" s="24"/>
    </row>
    <row r="18" spans="1:6" x14ac:dyDescent="0.25">
      <c r="A18" s="16" t="s">
        <v>14</v>
      </c>
      <c r="B18" s="2">
        <v>5954</v>
      </c>
      <c r="C18" s="2">
        <f t="shared" si="0"/>
        <v>116430.32863508277</v>
      </c>
      <c r="F18" s="1"/>
    </row>
    <row r="19" spans="1:6" x14ac:dyDescent="0.25">
      <c r="A19" s="16" t="s">
        <v>15</v>
      </c>
      <c r="B19" s="2">
        <v>2651</v>
      </c>
      <c r="C19" s="2">
        <f t="shared" si="0"/>
        <v>51840.242057709846</v>
      </c>
      <c r="F19" s="1"/>
    </row>
    <row r="20" spans="1:6" x14ac:dyDescent="0.25">
      <c r="A20" s="17" t="s">
        <v>290</v>
      </c>
      <c r="B20" s="2">
        <v>3029</v>
      </c>
      <c r="C20" s="2">
        <f t="shared" si="0"/>
        <v>59232.023082913285</v>
      </c>
      <c r="D20" s="8"/>
      <c r="F20" s="1"/>
    </row>
    <row r="21" spans="1:6" x14ac:dyDescent="0.25">
      <c r="A21" s="16" t="s">
        <v>17</v>
      </c>
      <c r="B21" s="2">
        <v>17521</v>
      </c>
      <c r="C21" s="2">
        <f t="shared" si="0"/>
        <v>342622.7390015595</v>
      </c>
      <c r="F21" s="1"/>
    </row>
    <row r="22" spans="1:6" x14ac:dyDescent="0.25">
      <c r="A22" s="16" t="s">
        <v>19</v>
      </c>
      <c r="B22" s="2">
        <v>7479</v>
      </c>
      <c r="C22" s="2">
        <f t="shared" si="0"/>
        <v>146251.6674272395</v>
      </c>
      <c r="F22" s="1"/>
    </row>
    <row r="23" spans="1:6" x14ac:dyDescent="0.25">
      <c r="A23" s="16" t="s">
        <v>20</v>
      </c>
      <c r="B23" s="2">
        <v>7175</v>
      </c>
      <c r="C23" s="2">
        <f t="shared" si="0"/>
        <v>140306.9546450653</v>
      </c>
      <c r="F23" s="1"/>
    </row>
    <row r="24" spans="1:6" x14ac:dyDescent="0.25">
      <c r="A24" s="16" t="s">
        <v>21</v>
      </c>
      <c r="B24" s="2">
        <v>997</v>
      </c>
      <c r="C24" s="2">
        <f t="shared" si="0"/>
        <v>19496.311328380503</v>
      </c>
      <c r="F24" s="1"/>
    </row>
    <row r="25" spans="1:6" x14ac:dyDescent="0.25">
      <c r="A25" s="16" t="s">
        <v>22</v>
      </c>
      <c r="B25" s="2">
        <v>1222</v>
      </c>
      <c r="C25" s="2">
        <f t="shared" si="0"/>
        <v>23896.180986239695</v>
      </c>
      <c r="F25" s="1"/>
    </row>
    <row r="26" spans="1:6" x14ac:dyDescent="0.25">
      <c r="A26" s="16" t="s">
        <v>23</v>
      </c>
      <c r="B26" s="2">
        <v>26583</v>
      </c>
      <c r="C26" s="2">
        <f t="shared" si="0"/>
        <v>519829.93384387053</v>
      </c>
      <c r="F26" s="1"/>
    </row>
    <row r="27" spans="1:6" x14ac:dyDescent="0.25">
      <c r="A27" s="16" t="s">
        <v>24</v>
      </c>
      <c r="B27" s="2">
        <v>1531</v>
      </c>
      <c r="C27" s="2">
        <f t="shared" si="0"/>
        <v>29938.668649699652</v>
      </c>
      <c r="F27" s="1"/>
    </row>
    <row r="28" spans="1:6" x14ac:dyDescent="0.25">
      <c r="A28" s="18" t="s">
        <v>296</v>
      </c>
      <c r="B28" s="2">
        <v>9021</v>
      </c>
      <c r="C28" s="2">
        <f t="shared" si="0"/>
        <v>176405.44081576783</v>
      </c>
      <c r="F28" s="1"/>
    </row>
    <row r="29" spans="1:6" x14ac:dyDescent="0.25">
      <c r="A29" s="16" t="s">
        <v>25</v>
      </c>
      <c r="B29" s="2">
        <v>5307</v>
      </c>
      <c r="C29" s="2">
        <f t="shared" si="0"/>
        <v>103778.25899670545</v>
      </c>
      <c r="F29" s="1"/>
    </row>
    <row r="30" spans="1:6" x14ac:dyDescent="0.25">
      <c r="A30" s="16" t="s">
        <v>26</v>
      </c>
      <c r="B30" s="2">
        <v>7366</v>
      </c>
      <c r="C30" s="2">
        <f t="shared" si="0"/>
        <v>144041.95511018133</v>
      </c>
      <c r="F30" s="1"/>
    </row>
    <row r="31" spans="1:6" x14ac:dyDescent="0.25">
      <c r="A31" s="16" t="s">
        <v>27</v>
      </c>
      <c r="B31" s="2">
        <v>3071</v>
      </c>
      <c r="C31" s="2">
        <f t="shared" si="0"/>
        <v>60053.332085713671</v>
      </c>
      <c r="F31" s="1"/>
    </row>
    <row r="32" spans="1:6" x14ac:dyDescent="0.25">
      <c r="A32" s="16" t="s">
        <v>28</v>
      </c>
      <c r="B32" s="2">
        <v>9738</v>
      </c>
      <c r="C32" s="2">
        <f t="shared" si="0"/>
        <v>190426.35879214579</v>
      </c>
      <c r="F32" s="1"/>
    </row>
    <row r="33" spans="1:6" x14ac:dyDescent="0.25">
      <c r="A33" s="16" t="s">
        <v>29</v>
      </c>
      <c r="B33" s="2">
        <v>8815</v>
      </c>
      <c r="C33" s="2">
        <f t="shared" si="0"/>
        <v>172377.11570679452</v>
      </c>
      <c r="F33" s="1"/>
    </row>
    <row r="34" spans="1:6" x14ac:dyDescent="0.25">
      <c r="A34" s="16" t="s">
        <v>30</v>
      </c>
      <c r="B34" s="2">
        <v>19695</v>
      </c>
      <c r="C34" s="2">
        <f t="shared" si="0"/>
        <v>385135.25738460786</v>
      </c>
      <c r="F34" s="1"/>
    </row>
    <row r="35" spans="1:6" x14ac:dyDescent="0.25">
      <c r="A35" s="16" t="s">
        <v>31</v>
      </c>
      <c r="B35" s="2">
        <v>3638</v>
      </c>
      <c r="C35" s="2">
        <f t="shared" si="0"/>
        <v>71141.003623518831</v>
      </c>
      <c r="F35" s="1"/>
    </row>
    <row r="36" spans="1:6" x14ac:dyDescent="0.25">
      <c r="A36" s="18" t="s">
        <v>297</v>
      </c>
      <c r="B36" s="2">
        <v>620715</v>
      </c>
      <c r="C36" s="2">
        <f t="shared" si="0"/>
        <v>12138067.08745808</v>
      </c>
      <c r="F36" s="1"/>
    </row>
    <row r="37" spans="1:6" x14ac:dyDescent="0.25">
      <c r="A37" s="16" t="s">
        <v>32</v>
      </c>
      <c r="B37" s="2">
        <v>2326</v>
      </c>
      <c r="C37" s="2">
        <f t="shared" si="0"/>
        <v>45484.87477413546</v>
      </c>
      <c r="F37" s="1"/>
    </row>
    <row r="38" spans="1:6" x14ac:dyDescent="0.25">
      <c r="A38" s="16" t="s">
        <v>33</v>
      </c>
      <c r="B38" s="2">
        <v>23996</v>
      </c>
      <c r="C38" s="2">
        <f t="shared" si="0"/>
        <v>469241.21026661841</v>
      </c>
      <c r="F38" s="1"/>
    </row>
    <row r="39" spans="1:6" x14ac:dyDescent="0.25">
      <c r="A39" s="16" t="s">
        <v>34</v>
      </c>
      <c r="B39" s="2">
        <v>1788</v>
      </c>
      <c r="C39" s="2">
        <f t="shared" si="0"/>
        <v>34964.297547787704</v>
      </c>
      <c r="F39" s="1"/>
    </row>
    <row r="40" spans="1:6" x14ac:dyDescent="0.25">
      <c r="A40" s="16" t="s">
        <v>35</v>
      </c>
      <c r="B40" s="2">
        <v>10487</v>
      </c>
      <c r="C40" s="2">
        <f t="shared" si="0"/>
        <v>205073.03600875259</v>
      </c>
      <c r="F40" s="1"/>
    </row>
    <row r="41" spans="1:6" x14ac:dyDescent="0.25">
      <c r="A41" s="16" t="s">
        <v>36</v>
      </c>
      <c r="B41" s="2">
        <v>2440</v>
      </c>
      <c r="C41" s="2">
        <f t="shared" si="0"/>
        <v>47714.142067450783</v>
      </c>
      <c r="F41" s="1"/>
    </row>
    <row r="42" spans="1:6" x14ac:dyDescent="0.25">
      <c r="A42" s="16" t="s">
        <v>37</v>
      </c>
      <c r="B42" s="2">
        <v>2490</v>
      </c>
      <c r="C42" s="2">
        <f t="shared" si="0"/>
        <v>48691.890880308383</v>
      </c>
      <c r="F42" s="1"/>
    </row>
    <row r="43" spans="1:6" x14ac:dyDescent="0.25">
      <c r="A43" s="16" t="s">
        <v>38</v>
      </c>
      <c r="B43" s="2">
        <v>46366</v>
      </c>
      <c r="C43" s="2">
        <f t="shared" si="0"/>
        <v>906686.02913910779</v>
      </c>
      <c r="F43" s="1"/>
    </row>
    <row r="44" spans="1:6" ht="15" customHeight="1" x14ac:dyDescent="0.25">
      <c r="A44" s="16" t="s">
        <v>40</v>
      </c>
      <c r="B44" s="2">
        <v>10610</v>
      </c>
      <c r="C44" s="2">
        <f t="shared" si="0"/>
        <v>207478.29808838229</v>
      </c>
      <c r="F44" s="1"/>
    </row>
    <row r="45" spans="1:6" x14ac:dyDescent="0.25">
      <c r="A45" s="18" t="s">
        <v>324</v>
      </c>
      <c r="B45" s="2">
        <v>67976</v>
      </c>
      <c r="C45" s="2">
        <f t="shared" si="0"/>
        <v>1329269.0660561617</v>
      </c>
      <c r="F45" s="1"/>
    </row>
    <row r="46" spans="1:6" x14ac:dyDescent="0.25">
      <c r="A46" s="16" t="s">
        <v>41</v>
      </c>
      <c r="B46" s="2">
        <v>9666</v>
      </c>
      <c r="C46" s="2">
        <f t="shared" si="0"/>
        <v>189018.40050163085</v>
      </c>
      <c r="F46" s="1"/>
    </row>
    <row r="47" spans="1:6" x14ac:dyDescent="0.25">
      <c r="A47" s="16" t="s">
        <v>43</v>
      </c>
      <c r="B47" s="2">
        <v>6950</v>
      </c>
      <c r="C47" s="2">
        <f t="shared" si="0"/>
        <v>135907.08498720612</v>
      </c>
      <c r="F47" s="1"/>
    </row>
    <row r="48" spans="1:6" x14ac:dyDescent="0.25">
      <c r="A48" s="16" t="s">
        <v>44</v>
      </c>
      <c r="B48" s="2">
        <v>7298</v>
      </c>
      <c r="C48" s="2">
        <f t="shared" si="0"/>
        <v>142712.216724695</v>
      </c>
      <c r="F48" s="1"/>
    </row>
    <row r="49" spans="1:6" x14ac:dyDescent="0.25">
      <c r="A49" s="16" t="s">
        <v>45</v>
      </c>
      <c r="B49" s="2">
        <v>12181</v>
      </c>
      <c r="C49" s="2">
        <f t="shared" si="0"/>
        <v>238199.16578836803</v>
      </c>
      <c r="F49" s="1"/>
    </row>
    <row r="50" spans="1:6" x14ac:dyDescent="0.25">
      <c r="A50" s="16" t="s">
        <v>46</v>
      </c>
      <c r="B50" s="2">
        <v>5504</v>
      </c>
      <c r="C50" s="2">
        <f t="shared" si="0"/>
        <v>107630.58931936439</v>
      </c>
      <c r="F50" s="1"/>
    </row>
    <row r="51" spans="1:6" x14ac:dyDescent="0.25">
      <c r="A51" s="16" t="s">
        <v>47</v>
      </c>
      <c r="B51" s="2">
        <v>28037</v>
      </c>
      <c r="C51" s="2">
        <f t="shared" si="0"/>
        <v>548262.86932176945</v>
      </c>
      <c r="F51" s="1"/>
    </row>
    <row r="52" spans="1:6" x14ac:dyDescent="0.25">
      <c r="A52" s="16" t="s">
        <v>48</v>
      </c>
      <c r="B52" s="2">
        <v>6814</v>
      </c>
      <c r="C52" s="2">
        <f t="shared" si="0"/>
        <v>133247.60821623346</v>
      </c>
      <c r="F52" s="1"/>
    </row>
    <row r="53" spans="1:6" x14ac:dyDescent="0.25">
      <c r="A53" s="16" t="s">
        <v>49</v>
      </c>
      <c r="B53" s="2">
        <v>5560</v>
      </c>
      <c r="C53" s="2">
        <f t="shared" si="0"/>
        <v>108725.6679897649</v>
      </c>
      <c r="F53" s="1"/>
    </row>
    <row r="54" spans="1:6" x14ac:dyDescent="0.25">
      <c r="A54" s="16" t="s">
        <v>50</v>
      </c>
      <c r="B54" s="2">
        <v>2198</v>
      </c>
      <c r="C54" s="2">
        <f t="shared" si="0"/>
        <v>42981.837813220009</v>
      </c>
      <c r="F54" s="1"/>
    </row>
    <row r="55" spans="1:6" x14ac:dyDescent="0.25">
      <c r="A55" s="16" t="s">
        <v>51</v>
      </c>
      <c r="B55" s="2">
        <v>4842</v>
      </c>
      <c r="C55" s="2">
        <f t="shared" si="0"/>
        <v>94685.195037129786</v>
      </c>
      <c r="F55" s="1"/>
    </row>
    <row r="56" spans="1:6" x14ac:dyDescent="0.25">
      <c r="A56" s="16" t="s">
        <v>53</v>
      </c>
      <c r="B56" s="2">
        <v>16840</v>
      </c>
      <c r="C56" s="2">
        <f t="shared" si="0"/>
        <v>329305.800170439</v>
      </c>
      <c r="F56" s="1"/>
    </row>
    <row r="57" spans="1:6" x14ac:dyDescent="0.25">
      <c r="A57" s="18" t="s">
        <v>298</v>
      </c>
      <c r="B57" s="2">
        <v>75041</v>
      </c>
      <c r="C57" s="2">
        <f t="shared" si="0"/>
        <v>1467424.9733129402</v>
      </c>
      <c r="F57" s="1"/>
    </row>
    <row r="58" spans="1:6" x14ac:dyDescent="0.25">
      <c r="A58" s="16" t="s">
        <v>54</v>
      </c>
      <c r="B58" s="2">
        <v>5516</v>
      </c>
      <c r="C58" s="2">
        <f t="shared" si="0"/>
        <v>107865.24903445021</v>
      </c>
      <c r="F58" s="1"/>
    </row>
    <row r="59" spans="1:6" x14ac:dyDescent="0.25">
      <c r="A59" s="16" t="s">
        <v>55</v>
      </c>
      <c r="B59" s="2">
        <v>4560</v>
      </c>
      <c r="C59" s="2">
        <f t="shared" si="0"/>
        <v>89170.691732612933</v>
      </c>
      <c r="F59" s="1"/>
    </row>
    <row r="60" spans="1:6" x14ac:dyDescent="0.25">
      <c r="A60" s="16" t="s">
        <v>56</v>
      </c>
      <c r="B60" s="2">
        <v>5178</v>
      </c>
      <c r="C60" s="2">
        <f t="shared" si="0"/>
        <v>101255.66705953285</v>
      </c>
      <c r="F60" s="1"/>
    </row>
    <row r="61" spans="1:6" x14ac:dyDescent="0.25">
      <c r="A61" s="16" t="s">
        <v>57</v>
      </c>
      <c r="B61" s="2">
        <v>5543</v>
      </c>
      <c r="C61" s="2">
        <f t="shared" si="0"/>
        <v>108393.23339339331</v>
      </c>
      <c r="F61" s="1"/>
    </row>
    <row r="62" spans="1:6" x14ac:dyDescent="0.25">
      <c r="A62" s="16" t="s">
        <v>59</v>
      </c>
      <c r="B62" s="2">
        <v>5140</v>
      </c>
      <c r="C62" s="2">
        <f t="shared" si="0"/>
        <v>100512.57796176107</v>
      </c>
      <c r="F62" s="1"/>
    </row>
    <row r="63" spans="1:6" x14ac:dyDescent="0.25">
      <c r="A63" s="16" t="s">
        <v>61</v>
      </c>
      <c r="B63" s="2">
        <v>6616</v>
      </c>
      <c r="C63" s="2">
        <f t="shared" si="0"/>
        <v>129375.72291731737</v>
      </c>
      <c r="F63" s="1"/>
    </row>
    <row r="64" spans="1:6" x14ac:dyDescent="0.25">
      <c r="A64" s="16" t="s">
        <v>62</v>
      </c>
      <c r="B64" s="2">
        <v>135780</v>
      </c>
      <c r="C64" s="2">
        <f t="shared" si="0"/>
        <v>2655174.6761960932</v>
      </c>
      <c r="F64" s="1"/>
    </row>
    <row r="65" spans="1:6" x14ac:dyDescent="0.25">
      <c r="A65" s="16" t="s">
        <v>63</v>
      </c>
      <c r="B65" s="2">
        <v>1997</v>
      </c>
      <c r="C65" s="2">
        <f t="shared" si="0"/>
        <v>39051.287585532467</v>
      </c>
      <c r="F65" s="1"/>
    </row>
    <row r="66" spans="1:6" x14ac:dyDescent="0.25">
      <c r="A66" s="16" t="s">
        <v>64</v>
      </c>
      <c r="B66" s="2">
        <v>21808</v>
      </c>
      <c r="C66" s="2">
        <f t="shared" si="0"/>
        <v>426454.92221596994</v>
      </c>
      <c r="F66" s="1"/>
    </row>
    <row r="67" spans="1:6" x14ac:dyDescent="0.25">
      <c r="A67" s="16" t="s">
        <v>65</v>
      </c>
      <c r="B67" s="2">
        <v>40390</v>
      </c>
      <c r="C67" s="2">
        <f t="shared" si="0"/>
        <v>789825.49102636764</v>
      </c>
      <c r="F67" s="1"/>
    </row>
    <row r="68" spans="1:6" x14ac:dyDescent="0.25">
      <c r="A68" s="16" t="s">
        <v>68</v>
      </c>
      <c r="B68" s="2">
        <v>37791</v>
      </c>
      <c r="C68" s="2">
        <f t="shared" si="0"/>
        <v>739002.10773402976</v>
      </c>
      <c r="F68" s="1"/>
    </row>
    <row r="69" spans="1:6" x14ac:dyDescent="0.25">
      <c r="A69" s="16" t="s">
        <v>69</v>
      </c>
      <c r="B69" s="2">
        <v>12632</v>
      </c>
      <c r="C69" s="2">
        <f t="shared" si="0"/>
        <v>247018.46008034356</v>
      </c>
      <c r="F69" s="1"/>
    </row>
    <row r="70" spans="1:6" x14ac:dyDescent="0.25">
      <c r="A70" s="16" t="s">
        <v>70</v>
      </c>
      <c r="B70" s="2">
        <v>30471</v>
      </c>
      <c r="C70" s="2">
        <f t="shared" si="0"/>
        <v>595859.68153167737</v>
      </c>
      <c r="F70" s="1"/>
    </row>
    <row r="71" spans="1:6" x14ac:dyDescent="0.25">
      <c r="A71" s="16" t="s">
        <v>71</v>
      </c>
      <c r="B71" s="2">
        <v>5693</v>
      </c>
      <c r="C71" s="2">
        <f t="shared" si="0"/>
        <v>111326.47983196611</v>
      </c>
      <c r="F71" s="1"/>
    </row>
    <row r="72" spans="1:6" x14ac:dyDescent="0.25">
      <c r="A72" s="16" t="s">
        <v>72</v>
      </c>
      <c r="B72" s="2">
        <v>11883</v>
      </c>
      <c r="C72" s="2">
        <f t="shared" ref="C72:C135" si="1">C$4*B72</f>
        <v>232371.78286373673</v>
      </c>
      <c r="F72" s="1"/>
    </row>
    <row r="73" spans="1:6" x14ac:dyDescent="0.25">
      <c r="A73" s="16" t="s">
        <v>74</v>
      </c>
      <c r="B73" s="2">
        <v>5643</v>
      </c>
      <c r="C73" s="2">
        <f t="shared" si="1"/>
        <v>110348.73101910851</v>
      </c>
      <c r="F73" s="1"/>
    </row>
    <row r="74" spans="1:6" x14ac:dyDescent="0.25">
      <c r="A74" s="16" t="s">
        <v>75</v>
      </c>
      <c r="B74" s="2">
        <v>1409</v>
      </c>
      <c r="C74" s="2">
        <f t="shared" si="1"/>
        <v>27552.961546327111</v>
      </c>
      <c r="F74" s="1"/>
    </row>
    <row r="75" spans="1:6" x14ac:dyDescent="0.25">
      <c r="A75" s="16" t="s">
        <v>76</v>
      </c>
      <c r="B75" s="2">
        <v>8977</v>
      </c>
      <c r="C75" s="2">
        <f t="shared" si="1"/>
        <v>175545.02186045315</v>
      </c>
      <c r="F75" s="1"/>
    </row>
    <row r="76" spans="1:6" x14ac:dyDescent="0.25">
      <c r="A76" s="16" t="s">
        <v>77</v>
      </c>
      <c r="B76" s="2">
        <v>4286</v>
      </c>
      <c r="C76" s="2">
        <f t="shared" si="1"/>
        <v>83812.628238153295</v>
      </c>
      <c r="F76" s="1"/>
    </row>
    <row r="77" spans="1:6" x14ac:dyDescent="0.25">
      <c r="A77" s="16" t="s">
        <v>78</v>
      </c>
      <c r="B77" s="2">
        <v>2491</v>
      </c>
      <c r="C77" s="2">
        <f t="shared" si="1"/>
        <v>48711.44585656553</v>
      </c>
      <c r="F77" s="1"/>
    </row>
    <row r="78" spans="1:6" x14ac:dyDescent="0.25">
      <c r="A78" s="16" t="s">
        <v>79</v>
      </c>
      <c r="B78" s="2">
        <v>1324</v>
      </c>
      <c r="C78" s="2">
        <f t="shared" si="1"/>
        <v>25890.788564469196</v>
      </c>
      <c r="F78" s="1"/>
    </row>
    <row r="79" spans="1:6" x14ac:dyDescent="0.25">
      <c r="A79" s="16" t="s">
        <v>80</v>
      </c>
      <c r="B79" s="2">
        <v>14007</v>
      </c>
      <c r="C79" s="2">
        <f t="shared" si="1"/>
        <v>273906.55243392749</v>
      </c>
      <c r="F79" s="1"/>
    </row>
    <row r="80" spans="1:6" x14ac:dyDescent="0.25">
      <c r="A80" s="16" t="s">
        <v>81</v>
      </c>
      <c r="B80" s="2">
        <v>16908</v>
      </c>
      <c r="C80" s="2">
        <f t="shared" si="1"/>
        <v>330635.53855592536</v>
      </c>
      <c r="F80" s="1"/>
    </row>
    <row r="81" spans="1:6" x14ac:dyDescent="0.25">
      <c r="A81" s="18" t="s">
        <v>315</v>
      </c>
      <c r="B81" s="2">
        <v>9357</v>
      </c>
      <c r="C81" s="2">
        <f t="shared" si="1"/>
        <v>182975.91283817089</v>
      </c>
      <c r="F81" s="1"/>
    </row>
    <row r="82" spans="1:6" x14ac:dyDescent="0.25">
      <c r="A82" s="16" t="s">
        <v>83</v>
      </c>
      <c r="B82" s="2">
        <v>2398</v>
      </c>
      <c r="C82" s="2">
        <f t="shared" si="1"/>
        <v>46892.833064650404</v>
      </c>
      <c r="F82" s="1"/>
    </row>
    <row r="83" spans="1:6" x14ac:dyDescent="0.25">
      <c r="A83" s="16" t="s">
        <v>84</v>
      </c>
      <c r="B83" s="2">
        <v>21929</v>
      </c>
      <c r="C83" s="2">
        <f t="shared" si="1"/>
        <v>428821.07434308535</v>
      </c>
      <c r="F83" s="1"/>
    </row>
    <row r="84" spans="1:6" x14ac:dyDescent="0.25">
      <c r="A84" s="16" t="s">
        <v>85</v>
      </c>
      <c r="B84" s="2">
        <v>7892</v>
      </c>
      <c r="C84" s="2">
        <f t="shared" si="1"/>
        <v>154327.87262144327</v>
      </c>
      <c r="F84" s="1"/>
    </row>
    <row r="85" spans="1:6" x14ac:dyDescent="0.25">
      <c r="A85" s="16" t="s">
        <v>86</v>
      </c>
      <c r="B85" s="2">
        <v>8469</v>
      </c>
      <c r="C85" s="2">
        <f t="shared" si="1"/>
        <v>165611.09392181996</v>
      </c>
      <c r="F85" s="1"/>
    </row>
    <row r="86" spans="1:6" x14ac:dyDescent="0.25">
      <c r="A86" s="16" t="s">
        <v>87</v>
      </c>
      <c r="B86" s="2">
        <v>16889</v>
      </c>
      <c r="C86" s="2">
        <f t="shared" si="1"/>
        <v>330263.99400703947</v>
      </c>
      <c r="F86" s="1"/>
    </row>
    <row r="87" spans="1:6" x14ac:dyDescent="0.25">
      <c r="A87" s="16" t="s">
        <v>88</v>
      </c>
      <c r="B87" s="2">
        <v>35317</v>
      </c>
      <c r="C87" s="2">
        <f t="shared" si="1"/>
        <v>690623.09647383576</v>
      </c>
      <c r="F87" s="1"/>
    </row>
    <row r="88" spans="1:6" x14ac:dyDescent="0.25">
      <c r="A88" s="16" t="s">
        <v>89</v>
      </c>
      <c r="B88" s="2">
        <v>10177</v>
      </c>
      <c r="C88" s="2">
        <f t="shared" si="1"/>
        <v>199010.99336903551</v>
      </c>
      <c r="F88" s="1"/>
    </row>
    <row r="89" spans="1:6" x14ac:dyDescent="0.25">
      <c r="A89" s="16" t="s">
        <v>90</v>
      </c>
      <c r="B89" s="2">
        <v>2080</v>
      </c>
      <c r="C89" s="2">
        <f t="shared" si="1"/>
        <v>40674.350614876079</v>
      </c>
      <c r="F89" s="1"/>
    </row>
    <row r="90" spans="1:6" x14ac:dyDescent="0.25">
      <c r="A90" s="13" t="s">
        <v>320</v>
      </c>
      <c r="B90" s="2">
        <v>6943</v>
      </c>
      <c r="C90" s="2">
        <f t="shared" si="1"/>
        <v>135770.20015340607</v>
      </c>
      <c r="F90" s="1"/>
    </row>
    <row r="91" spans="1:6" x14ac:dyDescent="0.25">
      <c r="A91" s="16" t="s">
        <v>91</v>
      </c>
      <c r="B91" s="2">
        <v>1766</v>
      </c>
      <c r="C91" s="2">
        <f t="shared" si="1"/>
        <v>34534.088070130361</v>
      </c>
      <c r="F91" s="1"/>
    </row>
    <row r="92" spans="1:6" x14ac:dyDescent="0.25">
      <c r="A92" s="18" t="s">
        <v>299</v>
      </c>
      <c r="B92" s="2">
        <v>38220</v>
      </c>
      <c r="C92" s="2">
        <f t="shared" si="1"/>
        <v>747391.19254834787</v>
      </c>
      <c r="F92" s="1"/>
    </row>
    <row r="93" spans="1:6" x14ac:dyDescent="0.25">
      <c r="A93" s="16" t="s">
        <v>92</v>
      </c>
      <c r="B93" s="2">
        <v>10986</v>
      </c>
      <c r="C93" s="2">
        <f t="shared" si="1"/>
        <v>214830.96916107144</v>
      </c>
      <c r="F93" s="1"/>
    </row>
    <row r="94" spans="1:6" x14ac:dyDescent="0.25">
      <c r="A94" s="16" t="s">
        <v>93</v>
      </c>
      <c r="B94" s="2">
        <v>6470</v>
      </c>
      <c r="C94" s="2">
        <f t="shared" si="1"/>
        <v>126520.69638377317</v>
      </c>
      <c r="F94" s="1"/>
    </row>
    <row r="95" spans="1:6" x14ac:dyDescent="0.25">
      <c r="A95" s="16" t="s">
        <v>94</v>
      </c>
      <c r="B95" s="2">
        <v>8752</v>
      </c>
      <c r="C95" s="2">
        <f t="shared" si="1"/>
        <v>171145.15220259395</v>
      </c>
      <c r="F95" s="1"/>
    </row>
    <row r="96" spans="1:6" x14ac:dyDescent="0.25">
      <c r="A96" s="16" t="s">
        <v>96</v>
      </c>
      <c r="B96" s="2">
        <v>7702</v>
      </c>
      <c r="C96" s="2">
        <f t="shared" si="1"/>
        <v>150612.42713258439</v>
      </c>
      <c r="F96" s="1"/>
    </row>
    <row r="97" spans="1:6" x14ac:dyDescent="0.25">
      <c r="A97" s="18" t="s">
        <v>300</v>
      </c>
      <c r="B97" s="2">
        <v>51561</v>
      </c>
      <c r="C97" s="2">
        <f t="shared" si="1"/>
        <v>1008274.1307950122</v>
      </c>
      <c r="F97" s="1"/>
    </row>
    <row r="98" spans="1:6" x14ac:dyDescent="0.25">
      <c r="A98" s="16" t="s">
        <v>98</v>
      </c>
      <c r="B98" s="2">
        <v>3840</v>
      </c>
      <c r="C98" s="2">
        <f t="shared" si="1"/>
        <v>75091.108827463526</v>
      </c>
      <c r="F98" s="1"/>
    </row>
    <row r="99" spans="1:6" x14ac:dyDescent="0.25">
      <c r="A99" s="16" t="s">
        <v>99</v>
      </c>
      <c r="B99" s="2">
        <v>2831</v>
      </c>
      <c r="C99" s="2">
        <f t="shared" si="1"/>
        <v>55360.137783997197</v>
      </c>
      <c r="F99" s="1"/>
    </row>
    <row r="100" spans="1:6" x14ac:dyDescent="0.25">
      <c r="A100" s="16" t="s">
        <v>100</v>
      </c>
      <c r="B100" s="2">
        <v>14681</v>
      </c>
      <c r="C100" s="2">
        <f t="shared" si="1"/>
        <v>287086.6064312479</v>
      </c>
      <c r="F100" s="1"/>
    </row>
    <row r="101" spans="1:6" x14ac:dyDescent="0.25">
      <c r="A101" s="18" t="s">
        <v>317</v>
      </c>
      <c r="B101" s="2">
        <v>19287</v>
      </c>
      <c r="C101" s="2">
        <f t="shared" si="1"/>
        <v>377156.82707168983</v>
      </c>
      <c r="F101" s="1"/>
    </row>
    <row r="102" spans="1:6" x14ac:dyDescent="0.25">
      <c r="A102" s="16" t="s">
        <v>101</v>
      </c>
      <c r="B102" s="2">
        <v>2219</v>
      </c>
      <c r="C102" s="2">
        <f t="shared" si="1"/>
        <v>43392.492314620198</v>
      </c>
      <c r="F102" s="1"/>
    </row>
    <row r="103" spans="1:6" x14ac:dyDescent="0.25">
      <c r="A103" s="16" t="s">
        <v>102</v>
      </c>
      <c r="B103" s="2">
        <v>2438</v>
      </c>
      <c r="C103" s="2">
        <f t="shared" si="1"/>
        <v>47675.032114936475</v>
      </c>
      <c r="F103" s="1"/>
    </row>
    <row r="104" spans="1:6" x14ac:dyDescent="0.25">
      <c r="A104" s="18" t="s">
        <v>301</v>
      </c>
      <c r="B104" s="2">
        <v>54518</v>
      </c>
      <c r="C104" s="2">
        <f t="shared" si="1"/>
        <v>1066098.1955874106</v>
      </c>
      <c r="F104" s="1"/>
    </row>
    <row r="105" spans="1:6" x14ac:dyDescent="0.25">
      <c r="A105" s="18" t="s">
        <v>321</v>
      </c>
      <c r="B105" s="2">
        <v>86453</v>
      </c>
      <c r="C105" s="2">
        <f t="shared" si="1"/>
        <v>1690586.3623595585</v>
      </c>
      <c r="F105" s="1"/>
    </row>
    <row r="106" spans="1:6" x14ac:dyDescent="0.25">
      <c r="A106" s="18" t="s">
        <v>316</v>
      </c>
      <c r="B106" s="2">
        <v>6845</v>
      </c>
      <c r="C106" s="2">
        <f t="shared" si="1"/>
        <v>133853.81248020518</v>
      </c>
      <c r="F106" s="1"/>
    </row>
    <row r="107" spans="1:6" x14ac:dyDescent="0.25">
      <c r="A107" s="18" t="s">
        <v>302</v>
      </c>
      <c r="B107" s="2">
        <v>6662</v>
      </c>
      <c r="C107" s="2">
        <f t="shared" si="1"/>
        <v>130275.25182514636</v>
      </c>
      <c r="F107" s="1"/>
    </row>
    <row r="108" spans="1:6" x14ac:dyDescent="0.25">
      <c r="A108" s="16" t="s">
        <v>103</v>
      </c>
      <c r="B108" s="2">
        <v>8950</v>
      </c>
      <c r="C108" s="2">
        <f t="shared" si="1"/>
        <v>175017.03750151003</v>
      </c>
      <c r="F108" s="1"/>
    </row>
    <row r="109" spans="1:6" x14ac:dyDescent="0.25">
      <c r="A109" s="16" t="s">
        <v>104</v>
      </c>
      <c r="B109" s="2">
        <v>2374</v>
      </c>
      <c r="C109" s="2">
        <f t="shared" si="1"/>
        <v>46423.513634478753</v>
      </c>
      <c r="F109" s="1"/>
    </row>
    <row r="110" spans="1:6" x14ac:dyDescent="0.25">
      <c r="A110" s="18" t="s">
        <v>303</v>
      </c>
      <c r="B110" s="2">
        <v>122135</v>
      </c>
      <c r="C110" s="2">
        <f t="shared" si="1"/>
        <v>2388347.0251672547</v>
      </c>
      <c r="F110" s="1"/>
    </row>
    <row r="111" spans="1:6" x14ac:dyDescent="0.25">
      <c r="A111" s="16" t="s">
        <v>107</v>
      </c>
      <c r="B111" s="2">
        <v>3727</v>
      </c>
      <c r="C111" s="2">
        <f t="shared" si="1"/>
        <v>72881.39651040535</v>
      </c>
      <c r="F111" s="1"/>
    </row>
    <row r="112" spans="1:6" x14ac:dyDescent="0.25">
      <c r="A112" s="1" t="s">
        <v>108</v>
      </c>
      <c r="B112" s="2">
        <v>22073</v>
      </c>
      <c r="C112" s="2">
        <f t="shared" si="1"/>
        <v>431636.99092411523</v>
      </c>
      <c r="D112" s="25" t="s">
        <v>335</v>
      </c>
      <c r="E112" s="5" t="s">
        <v>334</v>
      </c>
      <c r="F112" s="1"/>
    </row>
    <row r="113" spans="1:6" x14ac:dyDescent="0.25">
      <c r="A113" s="16" t="s">
        <v>109</v>
      </c>
      <c r="B113" s="2">
        <v>892</v>
      </c>
      <c r="C113" s="2">
        <f t="shared" si="1"/>
        <v>17443.038821379549</v>
      </c>
      <c r="F113" s="1"/>
    </row>
    <row r="114" spans="1:6" x14ac:dyDescent="0.25">
      <c r="A114" s="16" t="s">
        <v>110</v>
      </c>
      <c r="B114" s="2">
        <v>15823</v>
      </c>
      <c r="C114" s="2">
        <f t="shared" si="1"/>
        <v>309418.38931691548</v>
      </c>
      <c r="F114" s="1"/>
    </row>
    <row r="115" spans="1:6" x14ac:dyDescent="0.25">
      <c r="A115" s="16" t="s">
        <v>111</v>
      </c>
      <c r="B115" s="2">
        <v>1399</v>
      </c>
      <c r="C115" s="2">
        <f t="shared" si="1"/>
        <v>27357.411783755593</v>
      </c>
      <c r="F115" s="1"/>
    </row>
    <row r="116" spans="1:6" x14ac:dyDescent="0.25">
      <c r="A116" s="16" t="s">
        <v>112</v>
      </c>
      <c r="B116" s="2">
        <v>4647</v>
      </c>
      <c r="C116" s="2">
        <f t="shared" si="1"/>
        <v>90871.974666985159</v>
      </c>
      <c r="F116" s="1"/>
    </row>
    <row r="117" spans="1:6" x14ac:dyDescent="0.25">
      <c r="A117" s="16" t="s">
        <v>113</v>
      </c>
      <c r="B117" s="2">
        <v>2696</v>
      </c>
      <c r="C117" s="2">
        <f t="shared" si="1"/>
        <v>52720.215989281685</v>
      </c>
      <c r="F117" s="1"/>
    </row>
    <row r="118" spans="1:6" x14ac:dyDescent="0.25">
      <c r="A118" s="16" t="s">
        <v>114</v>
      </c>
      <c r="B118" s="2">
        <v>254</v>
      </c>
      <c r="C118" s="2">
        <f t="shared" si="1"/>
        <v>4966.9639693165982</v>
      </c>
      <c r="F118" s="1"/>
    </row>
    <row r="119" spans="1:6" x14ac:dyDescent="0.25">
      <c r="A119" s="1" t="s">
        <v>304</v>
      </c>
      <c r="B119" s="2">
        <v>118644</v>
      </c>
      <c r="C119" s="2">
        <f t="shared" si="1"/>
        <v>2320080.6030535372</v>
      </c>
      <c r="D119" s="26" t="s">
        <v>335</v>
      </c>
      <c r="E119" s="5" t="s">
        <v>336</v>
      </c>
      <c r="F119" s="1"/>
    </row>
    <row r="120" spans="1:6" x14ac:dyDescent="0.25">
      <c r="A120" s="16" t="s">
        <v>116</v>
      </c>
      <c r="B120" s="2">
        <v>8068</v>
      </c>
      <c r="C120" s="2">
        <f t="shared" si="1"/>
        <v>157769.54844270201</v>
      </c>
      <c r="F120" s="1"/>
    </row>
    <row r="121" spans="1:6" x14ac:dyDescent="0.25">
      <c r="A121" s="16" t="s">
        <v>117</v>
      </c>
      <c r="B121" s="2">
        <v>8542</v>
      </c>
      <c r="C121" s="2">
        <f t="shared" si="1"/>
        <v>167038.60718859205</v>
      </c>
      <c r="F121" s="1"/>
    </row>
    <row r="122" spans="1:6" x14ac:dyDescent="0.25">
      <c r="A122" s="16" t="s">
        <v>120</v>
      </c>
      <c r="B122" s="2">
        <v>3259</v>
      </c>
      <c r="C122" s="2">
        <f t="shared" si="1"/>
        <v>63729.667622058238</v>
      </c>
      <c r="F122" s="1"/>
    </row>
    <row r="123" spans="1:6" x14ac:dyDescent="0.25">
      <c r="A123" s="18" t="s">
        <v>305</v>
      </c>
      <c r="B123" s="2">
        <v>72794</v>
      </c>
      <c r="C123" s="2">
        <f t="shared" si="1"/>
        <v>1423484.9416631197</v>
      </c>
      <c r="F123" s="1"/>
    </row>
    <row r="124" spans="1:6" x14ac:dyDescent="0.25">
      <c r="A124" s="16" t="s">
        <v>121</v>
      </c>
      <c r="B124" s="2">
        <v>14733</v>
      </c>
      <c r="C124" s="2">
        <f t="shared" si="1"/>
        <v>288103.4651966198</v>
      </c>
      <c r="F124" s="1"/>
    </row>
    <row r="125" spans="1:6" x14ac:dyDescent="0.25">
      <c r="A125" s="16" t="s">
        <v>122</v>
      </c>
      <c r="B125" s="2">
        <v>18709</v>
      </c>
      <c r="C125" s="2">
        <f t="shared" si="1"/>
        <v>365854.05079505604</v>
      </c>
      <c r="F125" s="1"/>
    </row>
    <row r="126" spans="1:6" x14ac:dyDescent="0.25">
      <c r="A126" s="16" t="s">
        <v>123</v>
      </c>
      <c r="B126" s="2">
        <v>3116</v>
      </c>
      <c r="C126" s="2">
        <f t="shared" si="1"/>
        <v>60933.306017285511</v>
      </c>
      <c r="F126" s="1"/>
    </row>
    <row r="127" spans="1:6" x14ac:dyDescent="0.25">
      <c r="A127" s="16" t="s">
        <v>325</v>
      </c>
      <c r="B127" s="2">
        <v>2361</v>
      </c>
      <c r="C127" s="2">
        <f t="shared" si="1"/>
        <v>46169.298943135778</v>
      </c>
      <c r="F127" s="1"/>
    </row>
    <row r="128" spans="1:6" x14ac:dyDescent="0.25">
      <c r="A128" s="19" t="s">
        <v>125</v>
      </c>
      <c r="B128" s="2">
        <v>22233</v>
      </c>
      <c r="C128" s="2">
        <f t="shared" si="1"/>
        <v>434765.78712525952</v>
      </c>
      <c r="F128" s="1"/>
    </row>
    <row r="129" spans="1:8" x14ac:dyDescent="0.25">
      <c r="A129" s="16" t="s">
        <v>126</v>
      </c>
      <c r="B129" s="2">
        <v>10015</v>
      </c>
      <c r="C129" s="2">
        <f t="shared" si="1"/>
        <v>195843.08721537687</v>
      </c>
      <c r="F129" s="1"/>
    </row>
    <row r="130" spans="1:8" x14ac:dyDescent="0.25">
      <c r="A130" s="16" t="s">
        <v>128</v>
      </c>
      <c r="B130" s="2">
        <v>12117</v>
      </c>
      <c r="C130" s="2">
        <f t="shared" si="1"/>
        <v>236947.64730791029</v>
      </c>
      <c r="F130" s="1"/>
    </row>
    <row r="131" spans="1:8" x14ac:dyDescent="0.25">
      <c r="A131" s="16" t="s">
        <v>129</v>
      </c>
      <c r="B131" s="2">
        <v>19209</v>
      </c>
      <c r="C131" s="2">
        <f t="shared" si="1"/>
        <v>375631.538923632</v>
      </c>
      <c r="F131" s="1"/>
    </row>
    <row r="132" spans="1:8" x14ac:dyDescent="0.25">
      <c r="A132" s="16" t="s">
        <v>130</v>
      </c>
      <c r="B132" s="2">
        <v>9740</v>
      </c>
      <c r="C132" s="2">
        <f t="shared" si="1"/>
        <v>190465.46874466009</v>
      </c>
      <c r="F132" s="1"/>
    </row>
    <row r="133" spans="1:8" x14ac:dyDescent="0.25">
      <c r="A133" s="16" t="s">
        <v>131</v>
      </c>
      <c r="B133" s="2">
        <v>12335</v>
      </c>
      <c r="C133" s="2">
        <f t="shared" si="1"/>
        <v>241210.63213196944</v>
      </c>
      <c r="F133" s="1"/>
    </row>
    <row r="134" spans="1:8" x14ac:dyDescent="0.25">
      <c r="A134" s="16" t="s">
        <v>132</v>
      </c>
      <c r="B134" s="2">
        <v>47624</v>
      </c>
      <c r="C134" s="2">
        <f t="shared" si="1"/>
        <v>931286.18927060498</v>
      </c>
      <c r="F134" s="1"/>
    </row>
    <row r="135" spans="1:8" x14ac:dyDescent="0.25">
      <c r="A135" s="16" t="s">
        <v>133</v>
      </c>
      <c r="B135" s="2">
        <v>16607</v>
      </c>
      <c r="C135" s="2">
        <f t="shared" si="1"/>
        <v>324749.49070252263</v>
      </c>
      <c r="F135" s="1"/>
    </row>
    <row r="136" spans="1:8" ht="15" customHeight="1" x14ac:dyDescent="0.25">
      <c r="A136" s="16" t="s">
        <v>134</v>
      </c>
      <c r="B136" s="2">
        <v>8291</v>
      </c>
      <c r="C136" s="2">
        <f t="shared" ref="C136:C199" si="2">C$4*B136</f>
        <v>162130.3081480469</v>
      </c>
      <c r="F136" s="1"/>
    </row>
    <row r="137" spans="1:8" x14ac:dyDescent="0.25">
      <c r="A137" s="16" t="s">
        <v>344</v>
      </c>
      <c r="B137" s="2">
        <v>18259</v>
      </c>
      <c r="C137" s="2">
        <f t="shared" si="2"/>
        <v>357054.31147933763</v>
      </c>
      <c r="F137" s="1"/>
    </row>
    <row r="138" spans="1:8" x14ac:dyDescent="0.25">
      <c r="A138" s="16" t="s">
        <v>137</v>
      </c>
      <c r="B138" s="2">
        <v>2074</v>
      </c>
      <c r="C138" s="2">
        <f t="shared" si="2"/>
        <v>40557.020757333165</v>
      </c>
      <c r="F138" s="1"/>
    </row>
    <row r="139" spans="1:8" x14ac:dyDescent="0.25">
      <c r="A139" s="16" t="s">
        <v>139</v>
      </c>
      <c r="B139" s="2">
        <v>5107</v>
      </c>
      <c r="C139" s="2">
        <f t="shared" si="2"/>
        <v>99867.263745275064</v>
      </c>
      <c r="F139" s="1"/>
      <c r="H139" s="1"/>
    </row>
    <row r="140" spans="1:8" x14ac:dyDescent="0.25">
      <c r="A140" s="16" t="s">
        <v>140</v>
      </c>
      <c r="B140" s="2">
        <v>4949</v>
      </c>
      <c r="C140" s="2">
        <f t="shared" si="2"/>
        <v>96777.577496645055</v>
      </c>
      <c r="F140" s="1"/>
      <c r="H140" s="1"/>
    </row>
    <row r="141" spans="1:8" x14ac:dyDescent="0.25">
      <c r="A141" s="16" t="s">
        <v>141</v>
      </c>
      <c r="B141" s="2">
        <v>3340</v>
      </c>
      <c r="C141" s="2">
        <f t="shared" si="2"/>
        <v>65313.620698887549</v>
      </c>
      <c r="F141" s="1"/>
      <c r="H141" s="1"/>
    </row>
    <row r="142" spans="1:8" x14ac:dyDescent="0.25">
      <c r="A142" s="13" t="s">
        <v>318</v>
      </c>
      <c r="B142" s="2">
        <v>5573</v>
      </c>
      <c r="C142" s="2">
        <f t="shared" si="2"/>
        <v>108979.88268110788</v>
      </c>
      <c r="F142" s="1"/>
      <c r="H142" s="1"/>
    </row>
    <row r="143" spans="1:8" x14ac:dyDescent="0.25">
      <c r="A143" s="16" t="s">
        <v>291</v>
      </c>
      <c r="B143" s="2">
        <v>11479</v>
      </c>
      <c r="C143" s="2">
        <f t="shared" si="2"/>
        <v>224471.57245584734</v>
      </c>
      <c r="F143" s="1"/>
      <c r="H143" s="1"/>
    </row>
    <row r="144" spans="1:8" x14ac:dyDescent="0.25">
      <c r="A144" s="16" t="s">
        <v>142</v>
      </c>
      <c r="B144" s="2">
        <v>2070</v>
      </c>
      <c r="C144" s="2">
        <f t="shared" si="2"/>
        <v>40478.800852304557</v>
      </c>
      <c r="F144" s="1"/>
      <c r="H144" s="1"/>
    </row>
    <row r="145" spans="1:8" x14ac:dyDescent="0.25">
      <c r="A145" s="16" t="s">
        <v>143</v>
      </c>
      <c r="B145" s="2">
        <v>9767</v>
      </c>
      <c r="C145" s="2">
        <f t="shared" si="2"/>
        <v>190993.45310360318</v>
      </c>
      <c r="F145" s="1"/>
      <c r="H145" s="1"/>
    </row>
    <row r="146" spans="1:8" x14ac:dyDescent="0.25">
      <c r="A146" s="16" t="s">
        <v>145</v>
      </c>
      <c r="B146" s="2">
        <v>3246</v>
      </c>
      <c r="C146" s="2">
        <f t="shared" si="2"/>
        <v>63475.452930715262</v>
      </c>
      <c r="F146" s="1"/>
      <c r="H146" s="1"/>
    </row>
    <row r="147" spans="1:8" x14ac:dyDescent="0.25">
      <c r="A147" s="16" t="s">
        <v>147</v>
      </c>
      <c r="B147" s="2">
        <v>54605</v>
      </c>
      <c r="C147" s="2">
        <f t="shared" si="2"/>
        <v>1067799.4785217827</v>
      </c>
      <c r="F147" s="1"/>
      <c r="H147" s="1"/>
    </row>
    <row r="148" spans="1:8" x14ac:dyDescent="0.25">
      <c r="A148" s="16" t="s">
        <v>148</v>
      </c>
      <c r="B148" s="2">
        <v>8986</v>
      </c>
      <c r="C148" s="2">
        <f t="shared" si="2"/>
        <v>175721.0166467675</v>
      </c>
      <c r="F148" s="1"/>
      <c r="H148" s="1"/>
    </row>
    <row r="149" spans="1:8" x14ac:dyDescent="0.25">
      <c r="A149" s="16" t="s">
        <v>149</v>
      </c>
      <c r="B149" s="2">
        <v>1763</v>
      </c>
      <c r="C149" s="2">
        <f t="shared" si="2"/>
        <v>34475.423141358908</v>
      </c>
      <c r="F149" s="1"/>
      <c r="H149" s="1"/>
    </row>
    <row r="150" spans="1:8" x14ac:dyDescent="0.25">
      <c r="A150" s="16" t="s">
        <v>150</v>
      </c>
      <c r="B150" s="2">
        <v>2375</v>
      </c>
      <c r="C150" s="2">
        <f t="shared" si="2"/>
        <v>46443.068610735907</v>
      </c>
      <c r="F150" s="1"/>
      <c r="H150" s="1"/>
    </row>
    <row r="151" spans="1:8" x14ac:dyDescent="0.25">
      <c r="A151" s="16" t="s">
        <v>151</v>
      </c>
      <c r="B151" s="2">
        <v>9700</v>
      </c>
      <c r="C151" s="2">
        <f t="shared" si="2"/>
        <v>189683.269694374</v>
      </c>
      <c r="F151" s="1"/>
      <c r="H151" s="1"/>
    </row>
    <row r="152" spans="1:8" x14ac:dyDescent="0.25">
      <c r="A152" s="16" t="s">
        <v>152</v>
      </c>
      <c r="B152" s="2">
        <v>7917</v>
      </c>
      <c r="C152" s="2">
        <f t="shared" si="2"/>
        <v>154816.74702787207</v>
      </c>
      <c r="F152" s="1"/>
      <c r="H152" s="1"/>
    </row>
    <row r="153" spans="1:8" x14ac:dyDescent="0.25">
      <c r="A153" s="16" t="s">
        <v>153</v>
      </c>
      <c r="B153" s="2">
        <v>1985</v>
      </c>
      <c r="C153" s="2">
        <f t="shared" si="2"/>
        <v>38816.627870446639</v>
      </c>
      <c r="F153" s="1"/>
      <c r="H153" s="1"/>
    </row>
    <row r="154" spans="1:8" x14ac:dyDescent="0.25">
      <c r="A154" s="16" t="s">
        <v>154</v>
      </c>
      <c r="B154" s="2">
        <v>20621</v>
      </c>
      <c r="C154" s="2">
        <f t="shared" si="2"/>
        <v>403243.16539873055</v>
      </c>
      <c r="F154" s="1"/>
      <c r="H154" s="1"/>
    </row>
    <row r="155" spans="1:8" x14ac:dyDescent="0.25">
      <c r="A155" s="16" t="s">
        <v>155</v>
      </c>
      <c r="B155" s="2">
        <v>10723</v>
      </c>
      <c r="C155" s="2">
        <f t="shared" si="2"/>
        <v>209688.01040544047</v>
      </c>
      <c r="F155" s="1"/>
      <c r="H155" s="1"/>
    </row>
    <row r="156" spans="1:8" x14ac:dyDescent="0.25">
      <c r="A156" s="16" t="s">
        <v>156</v>
      </c>
      <c r="B156" s="2">
        <v>8098</v>
      </c>
      <c r="C156" s="2">
        <f t="shared" si="2"/>
        <v>158356.19773041658</v>
      </c>
      <c r="D156" s="22">
        <v>42370</v>
      </c>
      <c r="E156" s="5" t="s">
        <v>337</v>
      </c>
      <c r="F156" s="1"/>
      <c r="H156" s="1"/>
    </row>
    <row r="157" spans="1:8" x14ac:dyDescent="0.25">
      <c r="A157" s="18" t="s">
        <v>323</v>
      </c>
      <c r="B157" s="2">
        <v>18871</v>
      </c>
      <c r="C157" s="2">
        <f t="shared" si="2"/>
        <v>369021.95694871462</v>
      </c>
      <c r="F157" s="1"/>
      <c r="H157" s="1"/>
    </row>
    <row r="158" spans="1:8" x14ac:dyDescent="0.25">
      <c r="A158" s="16" t="s">
        <v>157</v>
      </c>
      <c r="B158" s="2">
        <v>5651</v>
      </c>
      <c r="C158" s="2">
        <f t="shared" si="2"/>
        <v>110505.17082916573</v>
      </c>
      <c r="F158" s="1"/>
      <c r="H158" s="1"/>
    </row>
    <row r="159" spans="1:8" x14ac:dyDescent="0.25">
      <c r="A159" s="16" t="s">
        <v>159</v>
      </c>
      <c r="B159" s="2">
        <v>10945</v>
      </c>
      <c r="C159" s="2">
        <f t="shared" si="2"/>
        <v>214029.2151345282</v>
      </c>
      <c r="F159" s="1"/>
      <c r="H159" s="1"/>
    </row>
    <row r="160" spans="1:8" x14ac:dyDescent="0.25">
      <c r="A160" s="16" t="s">
        <v>160</v>
      </c>
      <c r="B160" s="2">
        <v>32847</v>
      </c>
      <c r="C160" s="2">
        <f t="shared" si="2"/>
        <v>642322.30511867045</v>
      </c>
      <c r="F160" s="1"/>
      <c r="H160" s="1"/>
    </row>
    <row r="161" spans="1:8" x14ac:dyDescent="0.25">
      <c r="A161" s="16" t="s">
        <v>161</v>
      </c>
      <c r="B161" s="2">
        <v>4844</v>
      </c>
      <c r="C161" s="2">
        <f t="shared" si="2"/>
        <v>94724.304989644093</v>
      </c>
      <c r="F161" s="1"/>
      <c r="H161" s="1"/>
    </row>
    <row r="162" spans="1:8" x14ac:dyDescent="0.25">
      <c r="A162" s="16" t="s">
        <v>162</v>
      </c>
      <c r="B162" s="2">
        <v>8082</v>
      </c>
      <c r="C162" s="2">
        <f t="shared" si="2"/>
        <v>158043.31811030215</v>
      </c>
      <c r="F162" s="1"/>
      <c r="H162" s="1"/>
    </row>
    <row r="163" spans="1:8" x14ac:dyDescent="0.25">
      <c r="A163" s="16" t="s">
        <v>163</v>
      </c>
      <c r="B163" s="2">
        <v>41577</v>
      </c>
      <c r="C163" s="2">
        <f t="shared" si="2"/>
        <v>813037.2478436071</v>
      </c>
      <c r="F163" s="1"/>
      <c r="H163" s="1"/>
    </row>
    <row r="164" spans="1:8" x14ac:dyDescent="0.25">
      <c r="A164" s="18" t="s">
        <v>292</v>
      </c>
      <c r="B164" s="2">
        <v>7533</v>
      </c>
      <c r="C164" s="2">
        <f t="shared" si="2"/>
        <v>147307.63614512573</v>
      </c>
      <c r="F164" s="1"/>
      <c r="H164" s="1"/>
    </row>
    <row r="165" spans="1:8" x14ac:dyDescent="0.25">
      <c r="A165" s="16" t="s">
        <v>164</v>
      </c>
      <c r="B165" s="2">
        <v>9389</v>
      </c>
      <c r="C165" s="2">
        <f t="shared" si="2"/>
        <v>183601.67207839974</v>
      </c>
      <c r="F165" s="1"/>
      <c r="H165" s="1"/>
    </row>
    <row r="166" spans="1:8" x14ac:dyDescent="0.25">
      <c r="A166" s="16" t="s">
        <v>165</v>
      </c>
      <c r="B166" s="2">
        <v>16288</v>
      </c>
      <c r="C166" s="2">
        <f t="shared" si="2"/>
        <v>318511.45327649114</v>
      </c>
      <c r="F166" s="1"/>
      <c r="H166" s="1"/>
    </row>
    <row r="167" spans="1:8" x14ac:dyDescent="0.25">
      <c r="A167" s="16" t="s">
        <v>166</v>
      </c>
      <c r="B167" s="2">
        <v>1417</v>
      </c>
      <c r="C167" s="2">
        <f t="shared" si="2"/>
        <v>27709.401356384329</v>
      </c>
      <c r="F167" s="1"/>
      <c r="H167" s="1"/>
    </row>
    <row r="168" spans="1:8" x14ac:dyDescent="0.25">
      <c r="A168" s="16" t="s">
        <v>167</v>
      </c>
      <c r="B168" s="2">
        <v>11612</v>
      </c>
      <c r="C168" s="2">
        <f t="shared" si="2"/>
        <v>227072.38429804856</v>
      </c>
      <c r="F168" s="1"/>
      <c r="H168" s="1"/>
    </row>
    <row r="169" spans="1:8" x14ac:dyDescent="0.25">
      <c r="A169" s="16" t="s">
        <v>168</v>
      </c>
      <c r="B169" s="2">
        <v>7725</v>
      </c>
      <c r="C169" s="2">
        <f t="shared" si="2"/>
        <v>151062.1915864989</v>
      </c>
      <c r="F169" s="1"/>
      <c r="H169" s="1"/>
    </row>
    <row r="170" spans="1:8" x14ac:dyDescent="0.25">
      <c r="A170" s="18" t="s">
        <v>306</v>
      </c>
      <c r="B170" s="2">
        <v>196291</v>
      </c>
      <c r="C170" s="2">
        <f t="shared" si="2"/>
        <v>3838465.8444926152</v>
      </c>
      <c r="F170" s="1"/>
      <c r="H170" s="1"/>
    </row>
    <row r="171" spans="1:8" x14ac:dyDescent="0.25">
      <c r="A171" s="16" t="s">
        <v>169</v>
      </c>
      <c r="B171" s="2">
        <v>7172</v>
      </c>
      <c r="C171" s="2">
        <f t="shared" si="2"/>
        <v>140248.28971629386</v>
      </c>
      <c r="F171" s="1"/>
      <c r="H171" s="1"/>
    </row>
    <row r="172" spans="1:8" x14ac:dyDescent="0.25">
      <c r="A172" s="16" t="s">
        <v>170</v>
      </c>
      <c r="B172" s="2">
        <v>3197</v>
      </c>
      <c r="C172" s="2">
        <f t="shared" si="2"/>
        <v>62517.259094114816</v>
      </c>
      <c r="F172" s="1"/>
      <c r="H172" s="1"/>
    </row>
    <row r="173" spans="1:8" x14ac:dyDescent="0.25">
      <c r="A173" s="16" t="s">
        <v>171</v>
      </c>
      <c r="B173" s="2">
        <v>10628</v>
      </c>
      <c r="C173" s="2">
        <f t="shared" si="2"/>
        <v>207830.28766101104</v>
      </c>
      <c r="F173" s="1"/>
      <c r="H173" s="1"/>
    </row>
    <row r="174" spans="1:8" x14ac:dyDescent="0.25">
      <c r="A174" s="16" t="s">
        <v>172</v>
      </c>
      <c r="B174" s="2">
        <v>3564</v>
      </c>
      <c r="C174" s="2">
        <f t="shared" si="2"/>
        <v>69693.93538048958</v>
      </c>
      <c r="F174" s="1"/>
      <c r="H174" s="1"/>
    </row>
    <row r="175" spans="1:8" x14ac:dyDescent="0.25">
      <c r="A175" s="16" t="s">
        <v>173</v>
      </c>
      <c r="B175" s="2">
        <v>15494</v>
      </c>
      <c r="C175" s="2">
        <f t="shared" si="2"/>
        <v>302984.80212831247</v>
      </c>
      <c r="F175" s="1"/>
      <c r="H175" s="1"/>
    </row>
    <row r="176" spans="1:8" x14ac:dyDescent="0.25">
      <c r="A176" s="16" t="s">
        <v>174</v>
      </c>
      <c r="B176" s="2">
        <v>5373</v>
      </c>
      <c r="C176" s="2">
        <f t="shared" si="2"/>
        <v>105068.88742967749</v>
      </c>
      <c r="F176" s="1"/>
      <c r="H176" s="1"/>
    </row>
    <row r="177" spans="1:8" x14ac:dyDescent="0.25">
      <c r="A177" s="16" t="s">
        <v>175</v>
      </c>
      <c r="B177" s="2">
        <v>6808</v>
      </c>
      <c r="C177" s="2">
        <f t="shared" si="2"/>
        <v>133130.27835869056</v>
      </c>
      <c r="F177" s="1"/>
      <c r="H177" s="1"/>
    </row>
    <row r="178" spans="1:8" x14ac:dyDescent="0.25">
      <c r="A178" s="17" t="s">
        <v>307</v>
      </c>
      <c r="B178" s="2">
        <v>30637</v>
      </c>
      <c r="C178" s="2">
        <f t="shared" si="2"/>
        <v>599105.80759036459</v>
      </c>
      <c r="D178" s="8"/>
      <c r="F178" s="1"/>
      <c r="H178" s="1"/>
    </row>
    <row r="179" spans="1:8" x14ac:dyDescent="0.25">
      <c r="A179" s="16" t="s">
        <v>177</v>
      </c>
      <c r="B179" s="2">
        <v>2050</v>
      </c>
      <c r="C179" s="2">
        <f t="shared" si="2"/>
        <v>40087.701327161521</v>
      </c>
      <c r="F179" s="1"/>
      <c r="H179" s="1"/>
    </row>
    <row r="180" spans="1:8" x14ac:dyDescent="0.25">
      <c r="A180" s="16" t="s">
        <v>178</v>
      </c>
      <c r="B180" s="2">
        <v>3676</v>
      </c>
      <c r="C180" s="2">
        <f t="shared" si="2"/>
        <v>71884.09272129061</v>
      </c>
      <c r="F180" s="1"/>
      <c r="H180" s="1"/>
    </row>
    <row r="181" spans="1:8" x14ac:dyDescent="0.25">
      <c r="A181" s="16" t="s">
        <v>179</v>
      </c>
      <c r="B181" s="2">
        <v>2893</v>
      </c>
      <c r="C181" s="2">
        <f t="shared" si="2"/>
        <v>56572.546311940619</v>
      </c>
      <c r="F181" s="1"/>
      <c r="H181" s="1"/>
    </row>
    <row r="182" spans="1:8" x14ac:dyDescent="0.25">
      <c r="A182" s="16" t="s">
        <v>181</v>
      </c>
      <c r="B182" s="2">
        <v>4081</v>
      </c>
      <c r="C182" s="2">
        <f t="shared" si="2"/>
        <v>79803.858105437146</v>
      </c>
      <c r="F182" s="1"/>
      <c r="H182" s="1"/>
    </row>
    <row r="183" spans="1:8" x14ac:dyDescent="0.25">
      <c r="A183" s="16" t="s">
        <v>182</v>
      </c>
      <c r="B183" s="2">
        <v>19051</v>
      </c>
      <c r="C183" s="2">
        <f t="shared" si="2"/>
        <v>372541.85267500201</v>
      </c>
      <c r="F183" s="1"/>
      <c r="H183" s="1"/>
    </row>
    <row r="184" spans="1:8" x14ac:dyDescent="0.25">
      <c r="A184" s="16" t="s">
        <v>185</v>
      </c>
      <c r="B184" s="2">
        <v>4261</v>
      </c>
      <c r="C184" s="2">
        <f t="shared" si="2"/>
        <v>83323.753831724505</v>
      </c>
      <c r="F184" s="1"/>
      <c r="H184" s="1"/>
    </row>
    <row r="185" spans="1:8" x14ac:dyDescent="0.25">
      <c r="A185" s="16" t="s">
        <v>186</v>
      </c>
      <c r="B185" s="2">
        <v>18689</v>
      </c>
      <c r="C185" s="2">
        <f t="shared" si="2"/>
        <v>365462.951269913</v>
      </c>
      <c r="F185" s="1"/>
      <c r="H185" s="1"/>
    </row>
    <row r="186" spans="1:8" x14ac:dyDescent="0.25">
      <c r="A186" s="16" t="s">
        <v>187</v>
      </c>
      <c r="B186" s="2">
        <v>4609</v>
      </c>
      <c r="C186" s="2">
        <f t="shared" si="2"/>
        <v>90128.88556921338</v>
      </c>
      <c r="F186" s="1"/>
      <c r="H186" s="1"/>
    </row>
    <row r="187" spans="1:8" x14ac:dyDescent="0.25">
      <c r="A187" s="16" t="s">
        <v>188</v>
      </c>
      <c r="B187" s="2">
        <v>2275</v>
      </c>
      <c r="C187" s="2">
        <f t="shared" si="2"/>
        <v>44487.570985020706</v>
      </c>
      <c r="F187" s="1"/>
      <c r="H187" s="1"/>
    </row>
    <row r="188" spans="1:8" x14ac:dyDescent="0.25">
      <c r="A188" s="18" t="s">
        <v>308</v>
      </c>
      <c r="B188" s="2">
        <v>85418</v>
      </c>
      <c r="C188" s="2">
        <f t="shared" si="2"/>
        <v>1670346.9619334061</v>
      </c>
      <c r="F188" s="1"/>
      <c r="H188" s="1"/>
    </row>
    <row r="189" spans="1:8" x14ac:dyDescent="0.25">
      <c r="A189" s="16" t="s">
        <v>189</v>
      </c>
      <c r="B189" s="2">
        <v>5148</v>
      </c>
      <c r="C189" s="2">
        <f t="shared" si="2"/>
        <v>100669.0177718183</v>
      </c>
      <c r="F189" s="1"/>
      <c r="H189" s="1"/>
    </row>
    <row r="190" spans="1:8" x14ac:dyDescent="0.25">
      <c r="A190" s="18" t="s">
        <v>309</v>
      </c>
      <c r="B190" s="2">
        <v>49728</v>
      </c>
      <c r="C190" s="2">
        <f t="shared" si="2"/>
        <v>972429.85931565263</v>
      </c>
      <c r="F190" s="1"/>
      <c r="H190" s="1"/>
    </row>
    <row r="191" spans="1:8" x14ac:dyDescent="0.25">
      <c r="A191" s="16" t="s">
        <v>190</v>
      </c>
      <c r="B191" s="2">
        <v>3633</v>
      </c>
      <c r="C191" s="2">
        <f t="shared" si="2"/>
        <v>71043.22874223307</v>
      </c>
      <c r="F191" s="1"/>
      <c r="H191" s="1"/>
    </row>
    <row r="192" spans="1:8" x14ac:dyDescent="0.25">
      <c r="A192" s="16" t="s">
        <v>191</v>
      </c>
      <c r="B192" s="2">
        <v>8399</v>
      </c>
      <c r="C192" s="2">
        <f t="shared" si="2"/>
        <v>164242.24558381931</v>
      </c>
      <c r="F192" s="1"/>
      <c r="H192" s="1"/>
    </row>
    <row r="193" spans="1:8" x14ac:dyDescent="0.25">
      <c r="A193" s="16" t="s">
        <v>192</v>
      </c>
      <c r="B193" s="2">
        <v>2013</v>
      </c>
      <c r="C193" s="2">
        <f t="shared" si="2"/>
        <v>39364.167205646896</v>
      </c>
      <c r="F193" s="1"/>
      <c r="H193" s="1"/>
    </row>
    <row r="194" spans="1:8" x14ac:dyDescent="0.25">
      <c r="A194" s="16" t="s">
        <v>193</v>
      </c>
      <c r="B194" s="2">
        <v>3117</v>
      </c>
      <c r="C194" s="2">
        <f t="shared" si="2"/>
        <v>60952.860993542658</v>
      </c>
      <c r="F194" s="1"/>
      <c r="H194" s="1"/>
    </row>
    <row r="195" spans="1:8" x14ac:dyDescent="0.25">
      <c r="A195" s="16" t="s">
        <v>194</v>
      </c>
      <c r="B195" s="2">
        <v>2824</v>
      </c>
      <c r="C195" s="2">
        <f t="shared" si="2"/>
        <v>55223.252950197137</v>
      </c>
      <c r="F195" s="1"/>
      <c r="H195" s="1"/>
    </row>
    <row r="196" spans="1:8" x14ac:dyDescent="0.25">
      <c r="A196" s="16" t="s">
        <v>195</v>
      </c>
      <c r="B196" s="2">
        <v>2306</v>
      </c>
      <c r="C196" s="2">
        <f t="shared" si="2"/>
        <v>45093.775248992417</v>
      </c>
      <c r="F196" s="1"/>
      <c r="H196" s="1"/>
    </row>
    <row r="197" spans="1:8" x14ac:dyDescent="0.25">
      <c r="A197" s="16" t="s">
        <v>196</v>
      </c>
      <c r="B197" s="2">
        <v>5354</v>
      </c>
      <c r="C197" s="2">
        <f t="shared" si="2"/>
        <v>104697.34288079159</v>
      </c>
      <c r="F197" s="1"/>
      <c r="H197" s="1"/>
    </row>
    <row r="198" spans="1:8" x14ac:dyDescent="0.25">
      <c r="A198" s="16" t="s">
        <v>197</v>
      </c>
      <c r="B198" s="2">
        <v>3290</v>
      </c>
      <c r="C198" s="2">
        <f t="shared" si="2"/>
        <v>64335.871886029949</v>
      </c>
      <c r="F198" s="1"/>
      <c r="H198" s="1"/>
    </row>
    <row r="199" spans="1:8" x14ac:dyDescent="0.25">
      <c r="A199" s="16" t="s">
        <v>198</v>
      </c>
      <c r="B199" s="2">
        <v>5562</v>
      </c>
      <c r="C199" s="2">
        <f t="shared" si="2"/>
        <v>108764.77794227921</v>
      </c>
      <c r="F199" s="1"/>
      <c r="H199" s="1"/>
    </row>
    <row r="200" spans="1:8" x14ac:dyDescent="0.25">
      <c r="A200" s="16" t="s">
        <v>200</v>
      </c>
      <c r="B200" s="2">
        <v>2136</v>
      </c>
      <c r="C200" s="2">
        <f t="shared" ref="C200:C263" si="3">C$4*B200</f>
        <v>41769.429285276587</v>
      </c>
      <c r="F200" s="1"/>
      <c r="H200" s="1"/>
    </row>
    <row r="201" spans="1:8" x14ac:dyDescent="0.25">
      <c r="A201" s="16" t="s">
        <v>201</v>
      </c>
      <c r="B201" s="2">
        <v>6722</v>
      </c>
      <c r="C201" s="2">
        <f t="shared" si="3"/>
        <v>131448.55040057548</v>
      </c>
      <c r="F201" s="1"/>
      <c r="H201" s="1"/>
    </row>
    <row r="202" spans="1:8" x14ac:dyDescent="0.25">
      <c r="A202" s="16" t="s">
        <v>202</v>
      </c>
      <c r="B202" s="2">
        <v>8619</v>
      </c>
      <c r="C202" s="2">
        <f t="shared" si="3"/>
        <v>168544.34036039276</v>
      </c>
      <c r="F202" s="1"/>
      <c r="H202" s="1"/>
    </row>
    <row r="203" spans="1:8" x14ac:dyDescent="0.25">
      <c r="A203" s="16" t="s">
        <v>203</v>
      </c>
      <c r="B203" s="2">
        <v>30909</v>
      </c>
      <c r="C203" s="2">
        <f t="shared" si="3"/>
        <v>604424.76113230991</v>
      </c>
      <c r="F203" s="1"/>
      <c r="H203" s="1"/>
    </row>
    <row r="204" spans="1:8" x14ac:dyDescent="0.25">
      <c r="A204" s="16" t="s">
        <v>204</v>
      </c>
      <c r="B204" s="2">
        <v>24371</v>
      </c>
      <c r="C204" s="2">
        <f t="shared" si="3"/>
        <v>476574.32636305044</v>
      </c>
      <c r="F204" s="1"/>
      <c r="H204" s="1"/>
    </row>
    <row r="205" spans="1:8" x14ac:dyDescent="0.25">
      <c r="A205" s="16" t="s">
        <v>206</v>
      </c>
      <c r="B205" s="2">
        <v>4093</v>
      </c>
      <c r="C205" s="2">
        <f t="shared" si="3"/>
        <v>80038.517820522975</v>
      </c>
      <c r="F205" s="1"/>
      <c r="H205" s="1"/>
    </row>
    <row r="206" spans="1:8" x14ac:dyDescent="0.25">
      <c r="A206" s="20" t="s">
        <v>322</v>
      </c>
      <c r="B206" s="2">
        <v>28674</v>
      </c>
      <c r="C206" s="2">
        <f t="shared" si="3"/>
        <v>560719.38919757528</v>
      </c>
      <c r="F206" s="1"/>
      <c r="H206" s="1"/>
    </row>
    <row r="207" spans="1:8" x14ac:dyDescent="0.25">
      <c r="A207" s="16" t="s">
        <v>207</v>
      </c>
      <c r="B207" s="2">
        <v>39970</v>
      </c>
      <c r="C207" s="2">
        <f t="shared" si="3"/>
        <v>781612.40099836385</v>
      </c>
      <c r="F207" s="1"/>
      <c r="H207" s="1"/>
    </row>
    <row r="208" spans="1:8" x14ac:dyDescent="0.25">
      <c r="A208" s="16" t="s">
        <v>208</v>
      </c>
      <c r="B208" s="2">
        <v>3374</v>
      </c>
      <c r="C208" s="2">
        <f t="shared" si="3"/>
        <v>65978.489891630714</v>
      </c>
      <c r="F208" s="1"/>
      <c r="H208" s="1"/>
    </row>
    <row r="209" spans="1:8" x14ac:dyDescent="0.25">
      <c r="A209" s="16" t="s">
        <v>209</v>
      </c>
      <c r="B209" s="2">
        <v>1768</v>
      </c>
      <c r="C209" s="2">
        <f t="shared" si="3"/>
        <v>34573.198022644669</v>
      </c>
      <c r="F209" s="1"/>
      <c r="H209" s="1"/>
    </row>
    <row r="210" spans="1:8" x14ac:dyDescent="0.25">
      <c r="A210" s="16" t="s">
        <v>210</v>
      </c>
      <c r="B210" s="2">
        <v>3626</v>
      </c>
      <c r="C210" s="2">
        <f t="shared" si="3"/>
        <v>70906.343908433002</v>
      </c>
      <c r="F210" s="1"/>
      <c r="H210" s="1"/>
    </row>
    <row r="211" spans="1:8" x14ac:dyDescent="0.25">
      <c r="A211" s="16" t="s">
        <v>211</v>
      </c>
      <c r="B211" s="2">
        <v>2901</v>
      </c>
      <c r="C211" s="2">
        <f t="shared" si="3"/>
        <v>56728.986121997834</v>
      </c>
      <c r="F211" s="1"/>
      <c r="H211" s="1"/>
    </row>
    <row r="212" spans="1:8" x14ac:dyDescent="0.25">
      <c r="A212" s="16" t="s">
        <v>212</v>
      </c>
      <c r="B212" s="2">
        <v>29350</v>
      </c>
      <c r="C212" s="2">
        <f t="shared" si="3"/>
        <v>573938.55314741004</v>
      </c>
      <c r="F212" s="1"/>
      <c r="H212" s="1"/>
    </row>
    <row r="213" spans="1:8" x14ac:dyDescent="0.25">
      <c r="A213" s="16" t="s">
        <v>213</v>
      </c>
      <c r="B213" s="2">
        <v>1416</v>
      </c>
      <c r="C213" s="2">
        <f t="shared" si="3"/>
        <v>27689.846380127176</v>
      </c>
      <c r="F213" s="1"/>
      <c r="H213" s="1"/>
    </row>
    <row r="214" spans="1:8" x14ac:dyDescent="0.25">
      <c r="A214" s="16" t="s">
        <v>214</v>
      </c>
      <c r="B214" s="2">
        <v>61551</v>
      </c>
      <c r="C214" s="2">
        <f t="shared" si="3"/>
        <v>1203628.3436039602</v>
      </c>
      <c r="F214" s="1"/>
      <c r="H214" s="1"/>
    </row>
    <row r="215" spans="1:8" x14ac:dyDescent="0.25">
      <c r="A215" s="16" t="s">
        <v>215</v>
      </c>
      <c r="B215" s="2">
        <v>5404</v>
      </c>
      <c r="C215" s="2">
        <f t="shared" si="3"/>
        <v>105675.0916936492</v>
      </c>
      <c r="F215" s="1"/>
      <c r="H215" s="1"/>
    </row>
    <row r="216" spans="1:8" x14ac:dyDescent="0.25">
      <c r="A216" s="16" t="s">
        <v>216</v>
      </c>
      <c r="B216" s="2">
        <v>4689</v>
      </c>
      <c r="C216" s="2">
        <f t="shared" si="3"/>
        <v>91693.283669785538</v>
      </c>
      <c r="F216" s="1"/>
      <c r="H216" s="1"/>
    </row>
    <row r="217" spans="1:8" x14ac:dyDescent="0.25">
      <c r="A217" s="16" t="s">
        <v>217</v>
      </c>
      <c r="B217" s="2">
        <v>6045</v>
      </c>
      <c r="C217" s="2">
        <f t="shared" si="3"/>
        <v>118209.8314744836</v>
      </c>
      <c r="F217" s="1"/>
      <c r="H217" s="1"/>
    </row>
    <row r="218" spans="1:8" x14ac:dyDescent="0.25">
      <c r="A218" s="16" t="s">
        <v>218</v>
      </c>
      <c r="B218" s="2">
        <v>2435</v>
      </c>
      <c r="C218" s="2">
        <f t="shared" si="3"/>
        <v>47616.367186165022</v>
      </c>
      <c r="F218" s="1"/>
      <c r="H218" s="1"/>
    </row>
    <row r="219" spans="1:8" x14ac:dyDescent="0.25">
      <c r="A219" s="16" t="s">
        <v>219</v>
      </c>
      <c r="B219" s="2">
        <v>12803</v>
      </c>
      <c r="C219" s="2">
        <f t="shared" si="3"/>
        <v>250362.36102031654</v>
      </c>
      <c r="F219" s="1"/>
      <c r="H219" s="1"/>
    </row>
    <row r="220" spans="1:8" x14ac:dyDescent="0.25">
      <c r="A220" s="16" t="s">
        <v>220</v>
      </c>
      <c r="B220" s="2">
        <v>3781</v>
      </c>
      <c r="C220" s="2">
        <f t="shared" si="3"/>
        <v>73937.365228291557</v>
      </c>
      <c r="F220" s="1"/>
      <c r="H220" s="1"/>
    </row>
    <row r="221" spans="1:8" x14ac:dyDescent="0.25">
      <c r="A221" s="16" t="s">
        <v>221</v>
      </c>
      <c r="B221" s="2">
        <v>54238</v>
      </c>
      <c r="C221" s="2">
        <f t="shared" si="3"/>
        <v>1060622.802235408</v>
      </c>
      <c r="F221" s="1"/>
      <c r="H221" s="1"/>
    </row>
    <row r="222" spans="1:8" x14ac:dyDescent="0.25">
      <c r="A222" s="16" t="s">
        <v>222</v>
      </c>
      <c r="B222" s="2">
        <v>1825</v>
      </c>
      <c r="C222" s="2">
        <f t="shared" si="3"/>
        <v>35687.83166930233</v>
      </c>
      <c r="F222" s="1"/>
      <c r="H222" s="1"/>
    </row>
    <row r="223" spans="1:8" x14ac:dyDescent="0.25">
      <c r="A223" s="16" t="s">
        <v>223</v>
      </c>
      <c r="B223" s="2">
        <v>25372</v>
      </c>
      <c r="C223" s="2">
        <f t="shared" si="3"/>
        <v>496148.85759645951</v>
      </c>
      <c r="F223" s="1"/>
      <c r="H223" s="1"/>
    </row>
    <row r="224" spans="1:8" x14ac:dyDescent="0.25">
      <c r="A224" s="13" t="s">
        <v>289</v>
      </c>
      <c r="B224" s="2">
        <v>2999</v>
      </c>
      <c r="C224" s="2">
        <f t="shared" si="3"/>
        <v>58645.373795198728</v>
      </c>
      <c r="F224" s="1"/>
      <c r="H224" s="1"/>
    </row>
    <row r="225" spans="1:8" x14ac:dyDescent="0.25">
      <c r="A225" s="16" t="s">
        <v>224</v>
      </c>
      <c r="B225" s="2">
        <v>3667</v>
      </c>
      <c r="C225" s="2">
        <f t="shared" si="3"/>
        <v>71708.097934976235</v>
      </c>
      <c r="F225" s="1"/>
      <c r="H225" s="1"/>
    </row>
    <row r="226" spans="1:8" x14ac:dyDescent="0.25">
      <c r="A226" s="16" t="s">
        <v>225</v>
      </c>
      <c r="B226" s="2">
        <v>41262</v>
      </c>
      <c r="C226" s="2">
        <f t="shared" si="3"/>
        <v>806877.43032260414</v>
      </c>
      <c r="F226" s="1"/>
      <c r="H226" s="1"/>
    </row>
    <row r="227" spans="1:8" x14ac:dyDescent="0.25">
      <c r="A227" s="16" t="s">
        <v>227</v>
      </c>
      <c r="B227" s="2">
        <v>60880</v>
      </c>
      <c r="C227" s="2">
        <f t="shared" si="3"/>
        <v>1190506.9545354114</v>
      </c>
      <c r="F227" s="1"/>
      <c r="H227" s="1"/>
    </row>
    <row r="228" spans="1:8" x14ac:dyDescent="0.25">
      <c r="A228" s="16" t="s">
        <v>228</v>
      </c>
      <c r="B228" s="2">
        <v>5154</v>
      </c>
      <c r="C228" s="2">
        <f t="shared" si="3"/>
        <v>100786.3476293612</v>
      </c>
      <c r="F228" s="1"/>
      <c r="H228" s="1"/>
    </row>
    <row r="229" spans="1:8" x14ac:dyDescent="0.25">
      <c r="A229" s="16" t="s">
        <v>229</v>
      </c>
      <c r="B229" s="2">
        <v>1593</v>
      </c>
      <c r="C229" s="2">
        <f t="shared" si="3"/>
        <v>31151.077177643074</v>
      </c>
      <c r="F229" s="1"/>
      <c r="H229" s="1"/>
    </row>
    <row r="230" spans="1:8" x14ac:dyDescent="0.25">
      <c r="A230" s="16" t="s">
        <v>231</v>
      </c>
      <c r="B230" s="2">
        <v>7378</v>
      </c>
      <c r="C230" s="2">
        <f t="shared" si="3"/>
        <v>144276.61482526717</v>
      </c>
      <c r="F230" s="1"/>
      <c r="H230" s="1"/>
    </row>
    <row r="231" spans="1:8" x14ac:dyDescent="0.25">
      <c r="A231" s="16" t="s">
        <v>232</v>
      </c>
      <c r="B231" s="2">
        <v>21668</v>
      </c>
      <c r="C231" s="2">
        <f t="shared" si="3"/>
        <v>423717.2255399687</v>
      </c>
      <c r="F231" s="1"/>
      <c r="H231" s="1"/>
    </row>
    <row r="232" spans="1:8" x14ac:dyDescent="0.25">
      <c r="A232" s="16" t="s">
        <v>233</v>
      </c>
      <c r="B232" s="2">
        <v>3296</v>
      </c>
      <c r="C232" s="2">
        <f t="shared" si="3"/>
        <v>64453.201743572863</v>
      </c>
      <c r="F232" s="1"/>
      <c r="H232" s="1"/>
    </row>
    <row r="233" spans="1:8" x14ac:dyDescent="0.25">
      <c r="A233" s="13" t="s">
        <v>310</v>
      </c>
      <c r="B233" s="2">
        <v>19034</v>
      </c>
      <c r="C233" s="2">
        <f t="shared" si="3"/>
        <v>372209.41807863041</v>
      </c>
      <c r="F233" s="1"/>
      <c r="H233" s="1"/>
    </row>
    <row r="234" spans="1:8" x14ac:dyDescent="0.25">
      <c r="A234" s="18" t="s">
        <v>319</v>
      </c>
      <c r="B234" s="2">
        <v>6199</v>
      </c>
      <c r="C234" s="2">
        <f t="shared" si="3"/>
        <v>121221.297818085</v>
      </c>
      <c r="F234" s="1"/>
      <c r="H234" s="1"/>
    </row>
    <row r="235" spans="1:8" x14ac:dyDescent="0.25">
      <c r="A235" s="16" t="s">
        <v>234</v>
      </c>
      <c r="B235" s="2">
        <v>8820</v>
      </c>
      <c r="C235" s="2">
        <f t="shared" si="3"/>
        <v>172474.89058808028</v>
      </c>
      <c r="F235" s="1"/>
      <c r="H235" s="1"/>
    </row>
    <row r="236" spans="1:8" x14ac:dyDescent="0.25">
      <c r="A236" s="16" t="s">
        <v>235</v>
      </c>
      <c r="B236" s="2">
        <v>2273</v>
      </c>
      <c r="C236" s="2">
        <f t="shared" si="3"/>
        <v>44448.461032506406</v>
      </c>
      <c r="F236" s="1"/>
      <c r="H236" s="1"/>
    </row>
    <row r="237" spans="1:8" x14ac:dyDescent="0.25">
      <c r="A237" s="16" t="s">
        <v>236</v>
      </c>
      <c r="B237" s="2">
        <v>9173</v>
      </c>
      <c r="C237" s="2">
        <f t="shared" si="3"/>
        <v>179377.79720685494</v>
      </c>
      <c r="F237" s="1"/>
      <c r="H237" s="1"/>
    </row>
    <row r="238" spans="1:8" x14ac:dyDescent="0.25">
      <c r="A238" s="16" t="s">
        <v>238</v>
      </c>
      <c r="B238" s="2">
        <v>10598</v>
      </c>
      <c r="C238" s="2">
        <f t="shared" si="3"/>
        <v>207243.63837329648</v>
      </c>
      <c r="F238" s="1"/>
      <c r="H238" s="1"/>
    </row>
    <row r="239" spans="1:8" x14ac:dyDescent="0.25">
      <c r="A239" s="16" t="s">
        <v>239</v>
      </c>
      <c r="B239" s="2">
        <v>101</v>
      </c>
      <c r="C239" s="2">
        <f t="shared" si="3"/>
        <v>1975.0526019723479</v>
      </c>
      <c r="F239" s="1"/>
      <c r="H239" s="1"/>
    </row>
    <row r="240" spans="1:8" x14ac:dyDescent="0.25">
      <c r="A240" s="16" t="s">
        <v>240</v>
      </c>
      <c r="B240" s="2">
        <v>2789</v>
      </c>
      <c r="C240" s="2">
        <f t="shared" si="3"/>
        <v>54538.828781196818</v>
      </c>
      <c r="F240" s="1"/>
      <c r="H240" s="1"/>
    </row>
    <row r="241" spans="1:8" x14ac:dyDescent="0.25">
      <c r="A241" s="16" t="s">
        <v>293</v>
      </c>
      <c r="B241" s="2">
        <v>1474</v>
      </c>
      <c r="C241" s="2">
        <f t="shared" si="3"/>
        <v>28824.03500304199</v>
      </c>
      <c r="F241" s="1"/>
      <c r="H241" s="1"/>
    </row>
    <row r="242" spans="1:8" x14ac:dyDescent="0.25">
      <c r="A242" s="16" t="s">
        <v>242</v>
      </c>
      <c r="B242" s="2">
        <v>8486</v>
      </c>
      <c r="C242" s="2">
        <f t="shared" si="3"/>
        <v>165943.52851819154</v>
      </c>
      <c r="F242" s="1"/>
      <c r="H242" s="1"/>
    </row>
    <row r="243" spans="1:8" x14ac:dyDescent="0.25">
      <c r="A243" s="16" t="s">
        <v>243</v>
      </c>
      <c r="B243" s="2">
        <v>7419</v>
      </c>
      <c r="C243" s="2">
        <f t="shared" si="3"/>
        <v>145078.3688518104</v>
      </c>
      <c r="F243" s="1"/>
      <c r="H243" s="1"/>
    </row>
    <row r="244" spans="1:8" x14ac:dyDescent="0.25">
      <c r="A244" s="16" t="s">
        <v>244</v>
      </c>
      <c r="B244" s="2">
        <v>4097</v>
      </c>
      <c r="C244" s="2">
        <f t="shared" si="3"/>
        <v>80116.737725551575</v>
      </c>
      <c r="F244" s="1"/>
      <c r="H244" s="1"/>
    </row>
    <row r="245" spans="1:8" x14ac:dyDescent="0.25">
      <c r="A245" s="1" t="s">
        <v>333</v>
      </c>
      <c r="B245" s="2">
        <v>7186</v>
      </c>
      <c r="C245" s="2">
        <f t="shared" si="3"/>
        <v>140522.059383894</v>
      </c>
      <c r="D245" s="22">
        <v>42370</v>
      </c>
      <c r="E245" s="5" t="s">
        <v>339</v>
      </c>
      <c r="F245" s="1"/>
      <c r="H245" s="1"/>
    </row>
    <row r="246" spans="1:8" x14ac:dyDescent="0.25">
      <c r="A246" s="18" t="s">
        <v>246</v>
      </c>
      <c r="B246" s="2">
        <v>4798</v>
      </c>
      <c r="C246" s="2">
        <f t="shared" si="3"/>
        <v>93824.7760818151</v>
      </c>
      <c r="F246" s="1"/>
      <c r="H246" s="1"/>
    </row>
    <row r="247" spans="1:8" x14ac:dyDescent="0.25">
      <c r="A247" s="16" t="s">
        <v>247</v>
      </c>
      <c r="B247" s="2">
        <v>4231</v>
      </c>
      <c r="C247" s="2">
        <f t="shared" si="3"/>
        <v>82737.104544009941</v>
      </c>
      <c r="F247" s="1"/>
      <c r="H247" s="1"/>
    </row>
    <row r="248" spans="1:8" x14ac:dyDescent="0.25">
      <c r="A248" s="16" t="s">
        <v>248</v>
      </c>
      <c r="B248" s="2">
        <v>1645</v>
      </c>
      <c r="C248" s="2">
        <f t="shared" si="3"/>
        <v>32167.935943014974</v>
      </c>
      <c r="F248" s="1"/>
      <c r="H248" s="1"/>
    </row>
    <row r="249" spans="1:8" x14ac:dyDescent="0.25">
      <c r="A249" s="16" t="s">
        <v>249</v>
      </c>
      <c r="B249" s="2">
        <v>6395</v>
      </c>
      <c r="C249" s="2">
        <f t="shared" si="3"/>
        <v>125054.07316448679</v>
      </c>
      <c r="F249" s="1"/>
      <c r="H249" s="1"/>
    </row>
    <row r="250" spans="1:8" x14ac:dyDescent="0.25">
      <c r="A250" s="1" t="s">
        <v>311</v>
      </c>
      <c r="B250" s="2">
        <v>223004</v>
      </c>
      <c r="C250" s="2">
        <f t="shared" si="3"/>
        <v>4360837.9252499156</v>
      </c>
      <c r="D250" s="22"/>
      <c r="F250" s="1"/>
      <c r="H250" s="1"/>
    </row>
    <row r="251" spans="1:8" x14ac:dyDescent="0.25">
      <c r="A251" s="16" t="s">
        <v>250</v>
      </c>
      <c r="B251" s="2">
        <v>1627</v>
      </c>
      <c r="C251" s="2">
        <f t="shared" si="3"/>
        <v>31815.946370386238</v>
      </c>
      <c r="F251" s="1"/>
      <c r="H251" s="1"/>
    </row>
    <row r="252" spans="1:8" x14ac:dyDescent="0.25">
      <c r="A252" s="16" t="s">
        <v>251</v>
      </c>
      <c r="B252" s="2">
        <v>3239</v>
      </c>
      <c r="C252" s="2">
        <f t="shared" si="3"/>
        <v>63338.568096915202</v>
      </c>
      <c r="F252" s="1"/>
      <c r="H252" s="1"/>
    </row>
    <row r="253" spans="1:8" x14ac:dyDescent="0.25">
      <c r="A253" s="16" t="s">
        <v>252</v>
      </c>
      <c r="B253" s="2">
        <v>5543</v>
      </c>
      <c r="C253" s="2">
        <f t="shared" si="3"/>
        <v>108393.23339339331</v>
      </c>
      <c r="F253" s="1"/>
      <c r="H253" s="1"/>
    </row>
    <row r="254" spans="1:8" x14ac:dyDescent="0.25">
      <c r="A254" s="16" t="s">
        <v>253</v>
      </c>
      <c r="B254" s="2">
        <v>4794</v>
      </c>
      <c r="C254" s="2">
        <f t="shared" si="3"/>
        <v>93746.5561767865</v>
      </c>
      <c r="F254" s="1"/>
      <c r="H254" s="1"/>
    </row>
    <row r="255" spans="1:8" x14ac:dyDescent="0.25">
      <c r="A255" s="16" t="s">
        <v>254</v>
      </c>
      <c r="B255" s="2">
        <v>4171</v>
      </c>
      <c r="C255" s="2">
        <f t="shared" si="3"/>
        <v>81563.805968580826</v>
      </c>
      <c r="F255" s="1"/>
      <c r="H255" s="1"/>
    </row>
    <row r="256" spans="1:8" x14ac:dyDescent="0.25">
      <c r="A256" s="16" t="s">
        <v>255</v>
      </c>
      <c r="B256" s="2">
        <v>2472</v>
      </c>
      <c r="C256" s="2">
        <f t="shared" si="3"/>
        <v>48339.901307679647</v>
      </c>
      <c r="F256" s="1"/>
      <c r="H256" s="1"/>
    </row>
    <row r="257" spans="1:8" x14ac:dyDescent="0.25">
      <c r="A257" s="16" t="s">
        <v>256</v>
      </c>
      <c r="B257" s="2">
        <v>22322</v>
      </c>
      <c r="C257" s="2">
        <f t="shared" si="3"/>
        <v>436506.18001214607</v>
      </c>
      <c r="F257" s="1"/>
      <c r="H257" s="1"/>
    </row>
    <row r="258" spans="1:8" x14ac:dyDescent="0.25">
      <c r="A258" s="18" t="s">
        <v>312</v>
      </c>
      <c r="B258" s="2">
        <v>215972</v>
      </c>
      <c r="C258" s="2">
        <f t="shared" si="3"/>
        <v>4223327.3322096234</v>
      </c>
      <c r="F258" s="1"/>
      <c r="H258" s="1"/>
    </row>
    <row r="259" spans="1:8" x14ac:dyDescent="0.25">
      <c r="A259" s="16" t="s">
        <v>259</v>
      </c>
      <c r="B259" s="2">
        <v>38198</v>
      </c>
      <c r="C259" s="2">
        <f t="shared" si="3"/>
        <v>746960.98307069053</v>
      </c>
      <c r="F259" s="1"/>
      <c r="H259" s="1"/>
    </row>
    <row r="260" spans="1:8" x14ac:dyDescent="0.25">
      <c r="A260" s="16" t="s">
        <v>260</v>
      </c>
      <c r="B260" s="2">
        <v>6735</v>
      </c>
      <c r="C260" s="2">
        <f t="shared" si="3"/>
        <v>131702.76509191844</v>
      </c>
      <c r="F260" s="1"/>
      <c r="H260" s="1"/>
    </row>
    <row r="261" spans="1:8" x14ac:dyDescent="0.25">
      <c r="A261" s="16" t="s">
        <v>261</v>
      </c>
      <c r="B261" s="2">
        <v>13322</v>
      </c>
      <c r="C261" s="2">
        <f t="shared" si="3"/>
        <v>260511.3936977784</v>
      </c>
      <c r="F261" s="1"/>
      <c r="H261" s="1"/>
    </row>
    <row r="262" spans="1:8" x14ac:dyDescent="0.25">
      <c r="A262" s="16" t="s">
        <v>262</v>
      </c>
      <c r="B262" s="2">
        <v>4984</v>
      </c>
      <c r="C262" s="2">
        <f t="shared" si="3"/>
        <v>97462.001665645366</v>
      </c>
      <c r="F262" s="1"/>
      <c r="H262" s="1"/>
    </row>
    <row r="263" spans="1:8" x14ac:dyDescent="0.25">
      <c r="A263" s="16" t="s">
        <v>263</v>
      </c>
      <c r="B263" s="2">
        <v>2907</v>
      </c>
      <c r="C263" s="2">
        <f t="shared" si="3"/>
        <v>56846.315979540748</v>
      </c>
      <c r="F263" s="1"/>
      <c r="H263" s="1"/>
    </row>
    <row r="264" spans="1:8" x14ac:dyDescent="0.25">
      <c r="A264" s="16" t="s">
        <v>264</v>
      </c>
      <c r="B264" s="2">
        <v>1260</v>
      </c>
      <c r="C264" s="2">
        <f t="shared" ref="C264:C290" si="4">C$4*B264</f>
        <v>24639.27008401147</v>
      </c>
      <c r="F264" s="1"/>
      <c r="H264" s="1"/>
    </row>
    <row r="265" spans="1:8" x14ac:dyDescent="0.25">
      <c r="A265" s="16" t="s">
        <v>265</v>
      </c>
      <c r="B265" s="2">
        <v>3611</v>
      </c>
      <c r="C265" s="2">
        <f t="shared" si="4"/>
        <v>70613.019264575734</v>
      </c>
      <c r="F265" s="1"/>
      <c r="H265" s="1"/>
    </row>
    <row r="266" spans="1:8" x14ac:dyDescent="0.25">
      <c r="A266" s="16" t="s">
        <v>266</v>
      </c>
      <c r="B266" s="2">
        <v>15567</v>
      </c>
      <c r="C266" s="2">
        <f t="shared" si="4"/>
        <v>304412.31539508456</v>
      </c>
      <c r="F266" s="1"/>
      <c r="H266" s="1"/>
    </row>
    <row r="267" spans="1:8" x14ac:dyDescent="0.25">
      <c r="A267" s="16" t="s">
        <v>267</v>
      </c>
      <c r="B267" s="2">
        <v>3139</v>
      </c>
      <c r="C267" s="2">
        <f t="shared" si="4"/>
        <v>61383.070471200001</v>
      </c>
      <c r="F267" s="1"/>
      <c r="H267" s="1"/>
    </row>
    <row r="268" spans="1:8" x14ac:dyDescent="0.25">
      <c r="A268" s="18" t="s">
        <v>313</v>
      </c>
      <c r="B268" s="2">
        <v>66965</v>
      </c>
      <c r="C268" s="2">
        <f t="shared" si="4"/>
        <v>1309498.985060181</v>
      </c>
      <c r="F268" s="1"/>
      <c r="H268" s="1"/>
    </row>
    <row r="269" spans="1:8" x14ac:dyDescent="0.25">
      <c r="A269" s="16" t="s">
        <v>268</v>
      </c>
      <c r="B269" s="2">
        <v>21162</v>
      </c>
      <c r="C269" s="2">
        <f t="shared" si="4"/>
        <v>413822.4075538498</v>
      </c>
      <c r="F269" s="1"/>
      <c r="H269" s="1"/>
    </row>
    <row r="270" spans="1:8" x14ac:dyDescent="0.25">
      <c r="A270" s="16" t="s">
        <v>269</v>
      </c>
      <c r="B270" s="2">
        <v>2362</v>
      </c>
      <c r="C270" s="2">
        <f t="shared" si="4"/>
        <v>46188.853919392932</v>
      </c>
      <c r="F270" s="1"/>
      <c r="H270" s="1"/>
    </row>
    <row r="271" spans="1:8" x14ac:dyDescent="0.25">
      <c r="A271" s="18" t="s">
        <v>314</v>
      </c>
      <c r="B271" s="2">
        <v>210803</v>
      </c>
      <c r="C271" s="2">
        <f t="shared" si="4"/>
        <v>4122247.6599364048</v>
      </c>
      <c r="F271" s="1"/>
      <c r="H271" s="1"/>
    </row>
    <row r="272" spans="1:8" x14ac:dyDescent="0.25">
      <c r="A272" s="16" t="s">
        <v>270</v>
      </c>
      <c r="B272" s="2">
        <v>21860</v>
      </c>
      <c r="C272" s="2">
        <f t="shared" si="4"/>
        <v>427471.78098134184</v>
      </c>
      <c r="F272" s="1"/>
      <c r="H272" s="1"/>
    </row>
    <row r="273" spans="1:8" x14ac:dyDescent="0.25">
      <c r="A273" s="16" t="s">
        <v>271</v>
      </c>
      <c r="B273" s="2">
        <v>2339</v>
      </c>
      <c r="C273" s="2">
        <f t="shared" si="4"/>
        <v>45739.089465478435</v>
      </c>
      <c r="F273" s="1"/>
      <c r="H273" s="1"/>
    </row>
    <row r="274" spans="1:8" x14ac:dyDescent="0.25">
      <c r="A274" s="16" t="s">
        <v>272</v>
      </c>
      <c r="B274" s="2">
        <v>2244</v>
      </c>
      <c r="C274" s="2">
        <f t="shared" si="4"/>
        <v>43881.366721048995</v>
      </c>
      <c r="F274" s="1"/>
      <c r="H274" s="1"/>
    </row>
    <row r="275" spans="1:8" x14ac:dyDescent="0.25">
      <c r="A275" s="16" t="s">
        <v>273</v>
      </c>
      <c r="B275" s="2">
        <v>4492</v>
      </c>
      <c r="C275" s="2">
        <f t="shared" si="4"/>
        <v>87840.953347126604</v>
      </c>
      <c r="F275" s="1"/>
      <c r="H275" s="1"/>
    </row>
    <row r="276" spans="1:8" x14ac:dyDescent="0.25">
      <c r="A276" s="16" t="s">
        <v>274</v>
      </c>
      <c r="B276" s="2">
        <v>3342</v>
      </c>
      <c r="C276" s="2">
        <f t="shared" si="4"/>
        <v>65352.730651401849</v>
      </c>
      <c r="F276" s="1"/>
      <c r="H276" s="1"/>
    </row>
    <row r="277" spans="1:8" x14ac:dyDescent="0.25">
      <c r="A277" s="16" t="s">
        <v>275</v>
      </c>
      <c r="B277" s="2">
        <v>3816</v>
      </c>
      <c r="C277" s="2">
        <f t="shared" si="4"/>
        <v>74621.789397291883</v>
      </c>
      <c r="F277" s="1"/>
      <c r="H277" s="1"/>
    </row>
    <row r="278" spans="1:8" x14ac:dyDescent="0.25">
      <c r="A278" s="16" t="s">
        <v>276</v>
      </c>
      <c r="B278" s="2">
        <v>28995</v>
      </c>
      <c r="C278" s="2">
        <f t="shared" si="4"/>
        <v>566996.53657612111</v>
      </c>
      <c r="F278" s="1"/>
      <c r="H278" s="1"/>
    </row>
    <row r="279" spans="1:8" x14ac:dyDescent="0.25">
      <c r="A279" s="16" t="s">
        <v>277</v>
      </c>
      <c r="B279" s="2">
        <v>6780</v>
      </c>
      <c r="C279" s="2">
        <f t="shared" si="4"/>
        <v>132582.73902349029</v>
      </c>
      <c r="F279" s="1"/>
      <c r="H279" s="1"/>
    </row>
    <row r="280" spans="1:8" x14ac:dyDescent="0.25">
      <c r="A280" s="16" t="s">
        <v>278</v>
      </c>
      <c r="B280" s="2">
        <v>3106</v>
      </c>
      <c r="C280" s="2">
        <f t="shared" si="4"/>
        <v>60737.75625471399</v>
      </c>
      <c r="F280" s="1"/>
      <c r="H280" s="1"/>
    </row>
    <row r="281" spans="1:8" x14ac:dyDescent="0.25">
      <c r="A281" s="16" t="s">
        <v>280</v>
      </c>
      <c r="B281" s="2">
        <v>7157</v>
      </c>
      <c r="C281" s="2">
        <f t="shared" si="4"/>
        <v>139954.96507243658</v>
      </c>
      <c r="F281" s="1"/>
      <c r="H281" s="1"/>
    </row>
    <row r="282" spans="1:8" x14ac:dyDescent="0.25">
      <c r="A282" s="13" t="s">
        <v>294</v>
      </c>
      <c r="B282" s="2">
        <v>6705</v>
      </c>
      <c r="C282" s="2">
        <f t="shared" si="4"/>
        <v>131116.1158042039</v>
      </c>
      <c r="F282" s="1"/>
      <c r="H282" s="1"/>
    </row>
    <row r="283" spans="1:8" x14ac:dyDescent="0.25">
      <c r="A283" s="16" t="s">
        <v>282</v>
      </c>
      <c r="B283" s="2">
        <v>4348</v>
      </c>
      <c r="C283" s="2">
        <f t="shared" si="4"/>
        <v>85025.036766096717</v>
      </c>
      <c r="F283" s="1"/>
      <c r="H283" s="1"/>
    </row>
    <row r="284" spans="1:8" x14ac:dyDescent="0.25">
      <c r="A284" s="16" t="s">
        <v>283</v>
      </c>
      <c r="B284" s="2">
        <v>16126</v>
      </c>
      <c r="C284" s="2">
        <f t="shared" si="4"/>
        <v>315343.5471228325</v>
      </c>
      <c r="F284" s="1"/>
      <c r="H284" s="1"/>
    </row>
    <row r="285" spans="1:8" x14ac:dyDescent="0.25">
      <c r="A285" s="16" t="s">
        <v>345</v>
      </c>
      <c r="B285" s="2">
        <v>41331</v>
      </c>
      <c r="C285" s="2">
        <f t="shared" si="4"/>
        <v>808226.7236843477</v>
      </c>
      <c r="F285" s="1"/>
      <c r="H285" s="1"/>
    </row>
    <row r="286" spans="1:8" x14ac:dyDescent="0.25">
      <c r="A286" s="16" t="s">
        <v>284</v>
      </c>
      <c r="B286" s="2">
        <v>32260</v>
      </c>
      <c r="C286" s="2">
        <f t="shared" si="4"/>
        <v>630843.53405572218</v>
      </c>
      <c r="F286" s="1"/>
      <c r="H286" s="1"/>
    </row>
    <row r="287" spans="1:8" x14ac:dyDescent="0.25">
      <c r="A287" s="16" t="s">
        <v>285</v>
      </c>
      <c r="B287" s="2">
        <v>2468</v>
      </c>
      <c r="C287" s="2">
        <f t="shared" si="4"/>
        <v>48261.68140265104</v>
      </c>
      <c r="F287" s="1"/>
      <c r="H287" s="1"/>
    </row>
    <row r="288" spans="1:8" x14ac:dyDescent="0.25">
      <c r="A288" s="17" t="s">
        <v>326</v>
      </c>
      <c r="B288" s="2">
        <v>568</v>
      </c>
      <c r="C288" s="2">
        <f t="shared" si="4"/>
        <v>11107.226514062313</v>
      </c>
      <c r="D288" s="8"/>
      <c r="F288" s="1"/>
      <c r="H288" s="1"/>
    </row>
    <row r="289" spans="1:8" x14ac:dyDescent="0.25">
      <c r="A289" s="16" t="s">
        <v>286</v>
      </c>
      <c r="B289" s="2">
        <v>6178</v>
      </c>
      <c r="C289" s="2">
        <f t="shared" si="4"/>
        <v>120810.64331668481</v>
      </c>
      <c r="F289" s="1"/>
      <c r="H289" s="1"/>
    </row>
    <row r="290" spans="1:8" x14ac:dyDescent="0.25">
      <c r="A290" s="16" t="s">
        <v>287</v>
      </c>
      <c r="B290" s="2">
        <v>19909</v>
      </c>
      <c r="C290" s="2">
        <f t="shared" si="4"/>
        <v>389320.0223036384</v>
      </c>
      <c r="F290" s="1"/>
      <c r="H290" s="1"/>
    </row>
    <row r="291" spans="1:8" x14ac:dyDescent="0.25">
      <c r="F291" s="1"/>
      <c r="H291" s="1"/>
    </row>
    <row r="292" spans="1:8" x14ac:dyDescent="0.25">
      <c r="F292" s="1"/>
      <c r="H292" s="1"/>
    </row>
    <row r="293" spans="1:8" x14ac:dyDescent="0.25">
      <c r="F293" s="1"/>
      <c r="H293" s="1"/>
    </row>
    <row r="294" spans="1:8" ht="15.75" x14ac:dyDescent="0.25">
      <c r="A294" s="10" t="s">
        <v>346</v>
      </c>
      <c r="B294" s="11"/>
      <c r="F294" s="1"/>
      <c r="H294" s="1"/>
    </row>
    <row r="295" spans="1:8" x14ac:dyDescent="0.25">
      <c r="A295" s="14"/>
      <c r="F295" s="1"/>
      <c r="H295" s="1"/>
    </row>
    <row r="296" spans="1:8" x14ac:dyDescent="0.25">
      <c r="A296" s="5" t="s">
        <v>226</v>
      </c>
      <c r="B296" s="2">
        <v>1103</v>
      </c>
      <c r="C296" s="2">
        <f>C$4*B296</f>
        <v>21569.138811638612</v>
      </c>
      <c r="F296" s="1"/>
      <c r="H296" s="1"/>
    </row>
    <row r="297" spans="1:8" x14ac:dyDescent="0.25">
      <c r="A297" s="5" t="s">
        <v>177</v>
      </c>
      <c r="B297" s="2">
        <v>947</v>
      </c>
      <c r="C297" s="2">
        <f>C$4*B297</f>
        <v>18518.562515522906</v>
      </c>
      <c r="F297" s="1"/>
      <c r="H297" s="1"/>
    </row>
    <row r="298" spans="1:8" x14ac:dyDescent="0.25">
      <c r="A298" s="9" t="s">
        <v>177</v>
      </c>
      <c r="B298" s="2">
        <f>B297+B296</f>
        <v>2050</v>
      </c>
      <c r="C298" s="2">
        <f>C297+C296</f>
        <v>40087.701327161514</v>
      </c>
      <c r="F298" s="1"/>
      <c r="H298" s="1"/>
    </row>
    <row r="299" spans="1:8" x14ac:dyDescent="0.25">
      <c r="F299" s="1"/>
    </row>
    <row r="300" spans="1:8" x14ac:dyDescent="0.25">
      <c r="A300" s="5" t="s">
        <v>254</v>
      </c>
      <c r="B300" s="2">
        <v>3354</v>
      </c>
      <c r="C300" s="2">
        <f>C$4*B300</f>
        <v>65587.390366487671</v>
      </c>
      <c r="F300" s="1"/>
    </row>
    <row r="301" spans="1:8" x14ac:dyDescent="0.25">
      <c r="A301" s="5" t="s">
        <v>127</v>
      </c>
      <c r="B301" s="2">
        <v>817</v>
      </c>
      <c r="C301" s="2">
        <f>C$4*B301</f>
        <v>15976.415602093151</v>
      </c>
      <c r="F301" s="1"/>
    </row>
    <row r="302" spans="1:8" x14ac:dyDescent="0.25">
      <c r="A302" s="9" t="s">
        <v>254</v>
      </c>
      <c r="B302" s="2">
        <f>B301+B300</f>
        <v>4171</v>
      </c>
      <c r="C302" s="2">
        <f>C301+C300</f>
        <v>81563.805968580826</v>
      </c>
      <c r="F302" s="1"/>
    </row>
    <row r="303" spans="1:8" x14ac:dyDescent="0.25">
      <c r="F303" s="1"/>
    </row>
    <row r="304" spans="1:8" x14ac:dyDescent="0.25">
      <c r="A304" s="5" t="s">
        <v>283</v>
      </c>
      <c r="B304" s="2">
        <v>14976</v>
      </c>
      <c r="C304" s="2">
        <f>C$4*B304</f>
        <v>292855.32442710776</v>
      </c>
      <c r="F304" s="1"/>
    </row>
    <row r="305" spans="1:6" x14ac:dyDescent="0.25">
      <c r="A305" s="5" t="s">
        <v>144</v>
      </c>
      <c r="B305" s="2">
        <v>1150</v>
      </c>
      <c r="C305" s="2">
        <f>C$4*B305</f>
        <v>22488.222695724755</v>
      </c>
      <c r="F305" s="1"/>
    </row>
    <row r="306" spans="1:6" x14ac:dyDescent="0.25">
      <c r="A306" s="9" t="s">
        <v>283</v>
      </c>
      <c r="B306" s="2">
        <f>B305+B304</f>
        <v>16126</v>
      </c>
      <c r="C306" s="2">
        <f t="shared" ref="C306" si="5">C305+C304</f>
        <v>315343.5471228325</v>
      </c>
      <c r="F306" s="1"/>
    </row>
    <row r="307" spans="1:6" x14ac:dyDescent="0.25">
      <c r="F307" s="1"/>
    </row>
    <row r="308" spans="1:6" x14ac:dyDescent="0.25">
      <c r="A308" s="5" t="s">
        <v>57</v>
      </c>
      <c r="B308" s="2">
        <v>4782</v>
      </c>
      <c r="C308" s="2">
        <f>C$4*B308</f>
        <v>93511.896461700671</v>
      </c>
      <c r="F308" s="1"/>
    </row>
    <row r="309" spans="1:6" x14ac:dyDescent="0.25">
      <c r="A309" s="5" t="s">
        <v>136</v>
      </c>
      <c r="B309" s="2">
        <v>761</v>
      </c>
      <c r="C309" s="2">
        <f>C$4*B309</f>
        <v>14881.336931692642</v>
      </c>
      <c r="F309" s="1"/>
    </row>
    <row r="310" spans="1:6" x14ac:dyDescent="0.25">
      <c r="A310" s="9" t="s">
        <v>57</v>
      </c>
      <c r="B310" s="2">
        <f>B309+B308</f>
        <v>5543</v>
      </c>
      <c r="C310" s="2">
        <f>C309+C308</f>
        <v>108393.23339339331</v>
      </c>
      <c r="F310" s="1"/>
    </row>
    <row r="311" spans="1:6" x14ac:dyDescent="0.25">
      <c r="F311" s="1"/>
    </row>
    <row r="312" spans="1:6" x14ac:dyDescent="0.25">
      <c r="A312" s="5" t="s">
        <v>23</v>
      </c>
      <c r="B312" s="2">
        <v>21061</v>
      </c>
      <c r="C312" s="2">
        <f>C$4*B312</f>
        <v>411847.35495187744</v>
      </c>
      <c r="F312" s="1"/>
    </row>
    <row r="313" spans="1:6" x14ac:dyDescent="0.25">
      <c r="A313" s="5" t="s">
        <v>279</v>
      </c>
      <c r="B313" s="2">
        <v>3399</v>
      </c>
      <c r="C313" s="2">
        <f>C$4*B313</f>
        <v>66467.364298059518</v>
      </c>
      <c r="F313" s="1"/>
    </row>
    <row r="314" spans="1:6" x14ac:dyDescent="0.25">
      <c r="A314" s="5" t="s">
        <v>146</v>
      </c>
      <c r="B314" s="2">
        <v>2123</v>
      </c>
      <c r="C314" s="2">
        <f>C$4*B314</f>
        <v>41515.214593933611</v>
      </c>
      <c r="F314" s="1"/>
    </row>
    <row r="315" spans="1:6" x14ac:dyDescent="0.25">
      <c r="A315" s="9" t="s">
        <v>23</v>
      </c>
      <c r="B315" s="2">
        <f>SUM(B312:B314)</f>
        <v>26583</v>
      </c>
      <c r="C315" s="2">
        <f>SUM(C312:C314)</f>
        <v>519829.93384387059</v>
      </c>
      <c r="F315" s="1"/>
    </row>
    <row r="316" spans="1:6" x14ac:dyDescent="0.25">
      <c r="A316" s="14"/>
      <c r="F316" s="1"/>
    </row>
    <row r="317" spans="1:6" ht="15" customHeight="1" x14ac:dyDescent="0.25">
      <c r="A317" s="5" t="s">
        <v>184</v>
      </c>
      <c r="B317" s="2">
        <v>19577</v>
      </c>
      <c r="C317" s="2">
        <f>C$4*B317</f>
        <v>382827.77018626395</v>
      </c>
      <c r="F317" s="1"/>
    </row>
    <row r="318" spans="1:6" x14ac:dyDescent="0.25">
      <c r="A318" s="5" t="s">
        <v>176</v>
      </c>
      <c r="B318" s="2">
        <v>11060</v>
      </c>
      <c r="C318" s="2">
        <f>C$4*B318</f>
        <v>216278.03740410067</v>
      </c>
      <c r="F318" s="1"/>
    </row>
    <row r="319" spans="1:6" x14ac:dyDescent="0.25">
      <c r="A319" s="12" t="s">
        <v>307</v>
      </c>
      <c r="B319" s="2">
        <f>B318+B317</f>
        <v>30637</v>
      </c>
      <c r="C319" s="2">
        <f>C318+C317</f>
        <v>599105.80759036459</v>
      </c>
      <c r="F319" s="1"/>
    </row>
    <row r="320" spans="1:6" x14ac:dyDescent="0.25">
      <c r="F320" s="1"/>
    </row>
    <row r="321" spans="1:6" x14ac:dyDescent="0.25">
      <c r="A321" s="5" t="s">
        <v>219</v>
      </c>
      <c r="B321" s="2">
        <v>10084</v>
      </c>
      <c r="C321" s="2">
        <f>C$4*B321</f>
        <v>197192.38057712038</v>
      </c>
      <c r="F321" s="1"/>
    </row>
    <row r="322" spans="1:6" x14ac:dyDescent="0.25">
      <c r="A322" s="5" t="s">
        <v>73</v>
      </c>
      <c r="B322" s="2">
        <v>1475</v>
      </c>
      <c r="C322" s="2">
        <f>C$4*B322</f>
        <v>28843.58997929914</v>
      </c>
      <c r="F322" s="1"/>
    </row>
    <row r="323" spans="1:6" x14ac:dyDescent="0.25">
      <c r="A323" s="5" t="s">
        <v>95</v>
      </c>
      <c r="B323" s="2">
        <v>1244</v>
      </c>
      <c r="C323" s="2">
        <f>C$4*B323</f>
        <v>24326.390463897038</v>
      </c>
    </row>
    <row r="324" spans="1:6" x14ac:dyDescent="0.25">
      <c r="A324" s="9" t="s">
        <v>219</v>
      </c>
      <c r="B324" s="6">
        <f>SUM(B321:B323)</f>
        <v>12803</v>
      </c>
      <c r="C324" s="6">
        <f>SUM(C321:C323)</f>
        <v>250362.36102031654</v>
      </c>
    </row>
    <row r="326" spans="1:6" x14ac:dyDescent="0.25">
      <c r="A326" s="5" t="s">
        <v>16</v>
      </c>
      <c r="B326" s="2">
        <v>2535</v>
      </c>
      <c r="C326" s="2">
        <f>C$4*B326</f>
        <v>49571.864811880216</v>
      </c>
    </row>
    <row r="327" spans="1:6" x14ac:dyDescent="0.25">
      <c r="A327" s="5" t="s">
        <v>18</v>
      </c>
      <c r="B327" s="2">
        <v>494</v>
      </c>
      <c r="C327" s="2">
        <f>C$4*B327</f>
        <v>9660.1582710330676</v>
      </c>
    </row>
    <row r="328" spans="1:6" x14ac:dyDescent="0.25">
      <c r="A328" s="12" t="s">
        <v>290</v>
      </c>
      <c r="B328" s="2">
        <f>B327+B326</f>
        <v>3029</v>
      </c>
      <c r="C328" s="2">
        <f>C327+C326</f>
        <v>59232.023082913285</v>
      </c>
    </row>
    <row r="330" spans="1:6" x14ac:dyDescent="0.25">
      <c r="A330" s="5" t="s">
        <v>124</v>
      </c>
      <c r="B330" s="2">
        <v>1943</v>
      </c>
      <c r="C330" s="2">
        <v>37995.31886764626</v>
      </c>
    </row>
    <row r="331" spans="1:6" x14ac:dyDescent="0.25">
      <c r="A331" s="5" t="s">
        <v>138</v>
      </c>
      <c r="B331" s="2">
        <v>418</v>
      </c>
      <c r="C331" s="2">
        <v>8173.9800754895195</v>
      </c>
    </row>
    <row r="332" spans="1:6" x14ac:dyDescent="0.25">
      <c r="A332" s="12" t="s">
        <v>325</v>
      </c>
      <c r="B332" s="2">
        <f>B331+B330</f>
        <v>2361</v>
      </c>
      <c r="C332" s="2">
        <f>C331+C330</f>
        <v>46169.298943135778</v>
      </c>
    </row>
    <row r="334" spans="1:6" x14ac:dyDescent="0.25">
      <c r="A334" s="5" t="s">
        <v>241</v>
      </c>
      <c r="B334" s="2">
        <v>1035</v>
      </c>
      <c r="C334" s="2">
        <f>C$4*B334</f>
        <v>20239.400426152279</v>
      </c>
    </row>
    <row r="335" spans="1:6" x14ac:dyDescent="0.25">
      <c r="A335" s="5" t="s">
        <v>281</v>
      </c>
      <c r="B335" s="2">
        <v>439</v>
      </c>
      <c r="C335" s="2">
        <f>C$4*B335</f>
        <v>8584.6345768897099</v>
      </c>
    </row>
    <row r="336" spans="1:6" x14ac:dyDescent="0.25">
      <c r="A336" s="12" t="s">
        <v>293</v>
      </c>
      <c r="B336" s="2">
        <f>B335+B334</f>
        <v>1474</v>
      </c>
      <c r="C336" s="2">
        <f>C335+C334</f>
        <v>28824.035003041987</v>
      </c>
    </row>
    <row r="338" spans="1:3" x14ac:dyDescent="0.25">
      <c r="A338" s="5" t="s">
        <v>8</v>
      </c>
      <c r="B338" s="2">
        <v>474</v>
      </c>
      <c r="C338" s="2">
        <f>C$4*B338</f>
        <v>9269.05874589003</v>
      </c>
    </row>
    <row r="339" spans="1:3" x14ac:dyDescent="0.25">
      <c r="A339" s="5" t="s">
        <v>105</v>
      </c>
      <c r="B339" s="2">
        <v>328</v>
      </c>
      <c r="C339" s="2">
        <f>C$4*B339</f>
        <v>6414.0322123458427</v>
      </c>
    </row>
    <row r="340" spans="1:3" x14ac:dyDescent="0.25">
      <c r="A340" s="12" t="s">
        <v>295</v>
      </c>
      <c r="B340" s="2">
        <f>B339+B338</f>
        <v>802</v>
      </c>
      <c r="C340" s="2">
        <f>C339+C338</f>
        <v>15683.090958235873</v>
      </c>
    </row>
    <row r="342" spans="1:3" x14ac:dyDescent="0.25">
      <c r="A342" s="5" t="s">
        <v>97</v>
      </c>
      <c r="B342" s="2">
        <v>47278</v>
      </c>
      <c r="C342" s="2">
        <f>C$4*B342</f>
        <v>924520.16748563037</v>
      </c>
    </row>
    <row r="343" spans="1:3" x14ac:dyDescent="0.25">
      <c r="A343" s="5" t="s">
        <v>82</v>
      </c>
      <c r="B343" s="2">
        <v>4283</v>
      </c>
      <c r="C343" s="2">
        <f>C$4*B343</f>
        <v>83753.963309381841</v>
      </c>
    </row>
    <row r="344" spans="1:3" x14ac:dyDescent="0.25">
      <c r="A344" s="12" t="s">
        <v>300</v>
      </c>
      <c r="B344" s="2">
        <f>B343+B342</f>
        <v>51561</v>
      </c>
      <c r="C344" s="2">
        <f>C343+C342</f>
        <v>1008274.1307950122</v>
      </c>
    </row>
    <row r="346" spans="1:3" x14ac:dyDescent="0.25">
      <c r="A346" s="5" t="s">
        <v>231</v>
      </c>
      <c r="B346" s="2">
        <v>5816</v>
      </c>
      <c r="C346" s="2">
        <f>C$4*B346</f>
        <v>113731.7419115958</v>
      </c>
    </row>
    <row r="347" spans="1:3" x14ac:dyDescent="0.25">
      <c r="A347" s="5" t="s">
        <v>199</v>
      </c>
      <c r="B347" s="2">
        <v>1562</v>
      </c>
      <c r="C347" s="2">
        <f>C$4*B347</f>
        <v>30544.872913671363</v>
      </c>
    </row>
    <row r="348" spans="1:3" x14ac:dyDescent="0.25">
      <c r="A348" s="9" t="s">
        <v>231</v>
      </c>
      <c r="B348" s="6">
        <f>B347+B346</f>
        <v>7378</v>
      </c>
      <c r="C348" s="6">
        <f>C347+C346</f>
        <v>144276.61482526717</v>
      </c>
    </row>
    <row r="350" spans="1:3" x14ac:dyDescent="0.25">
      <c r="A350" s="5" t="s">
        <v>66</v>
      </c>
      <c r="B350" s="2">
        <v>32148</v>
      </c>
      <c r="C350" s="2">
        <f>C$4*B350</f>
        <v>628653.37671492121</v>
      </c>
    </row>
    <row r="351" spans="1:3" x14ac:dyDescent="0.25">
      <c r="A351" s="5" t="s">
        <v>257</v>
      </c>
      <c r="B351" s="2">
        <v>183824</v>
      </c>
      <c r="C351" s="2">
        <f>C$4*B351</f>
        <v>3594673.9554947019</v>
      </c>
    </row>
    <row r="352" spans="1:3" x14ac:dyDescent="0.25">
      <c r="A352" s="12" t="s">
        <v>327</v>
      </c>
      <c r="B352" s="2">
        <f>B351+B350</f>
        <v>215972</v>
      </c>
      <c r="C352" s="2">
        <f>C351+C350</f>
        <v>4223327.3322096234</v>
      </c>
    </row>
    <row r="354" spans="1:3" x14ac:dyDescent="0.25">
      <c r="A354" s="5" t="s">
        <v>58</v>
      </c>
      <c r="B354" s="2">
        <v>4882</v>
      </c>
      <c r="C354" s="2">
        <f>C$4*B354</f>
        <v>95467.394087415872</v>
      </c>
    </row>
    <row r="355" spans="1:3" x14ac:dyDescent="0.25">
      <c r="A355" s="5" t="s">
        <v>67</v>
      </c>
      <c r="B355" s="2">
        <v>3214</v>
      </c>
      <c r="C355" s="2">
        <f>C$4*B355</f>
        <v>62849.693690486398</v>
      </c>
    </row>
    <row r="356" spans="1:3" x14ac:dyDescent="0.25">
      <c r="A356" s="5" t="s">
        <v>258</v>
      </c>
      <c r="B356" s="2">
        <v>2750</v>
      </c>
      <c r="C356" s="2">
        <f>C$4*B356</f>
        <v>53776.184707167893</v>
      </c>
    </row>
    <row r="357" spans="1:3" x14ac:dyDescent="0.25">
      <c r="A357" s="5" t="s">
        <v>106</v>
      </c>
      <c r="B357" s="2">
        <v>111289</v>
      </c>
      <c r="C357" s="2">
        <f>C$4*B357</f>
        <v>2176253.7526821843</v>
      </c>
    </row>
    <row r="358" spans="1:3" x14ac:dyDescent="0.25">
      <c r="A358" s="15" t="s">
        <v>328</v>
      </c>
      <c r="B358" s="2">
        <f>SUM(B354:B357)</f>
        <v>122135</v>
      </c>
      <c r="C358" s="2">
        <f>SUM(C354:C357)</f>
        <v>2388347.0251672547</v>
      </c>
    </row>
    <row r="360" spans="1:3" x14ac:dyDescent="0.25">
      <c r="A360" s="5" t="s">
        <v>42</v>
      </c>
      <c r="B360" s="2">
        <v>22115</v>
      </c>
      <c r="C360" s="2">
        <f>C$4*B360</f>
        <v>432458.29992691561</v>
      </c>
    </row>
    <row r="361" spans="1:3" x14ac:dyDescent="0.25">
      <c r="A361" s="5" t="s">
        <v>237</v>
      </c>
      <c r="B361" s="2">
        <v>4336</v>
      </c>
      <c r="C361" s="2">
        <f>C$4*B361</f>
        <v>84790.377051010903</v>
      </c>
    </row>
    <row r="362" spans="1:3" x14ac:dyDescent="0.25">
      <c r="A362" s="5" t="s">
        <v>119</v>
      </c>
      <c r="B362" s="2">
        <v>10093</v>
      </c>
      <c r="C362" s="2">
        <f>C$4*B362</f>
        <v>197368.37536343472</v>
      </c>
    </row>
    <row r="363" spans="1:3" x14ac:dyDescent="0.25">
      <c r="A363" s="5" t="s">
        <v>183</v>
      </c>
      <c r="B363" s="2">
        <v>4787</v>
      </c>
      <c r="C363" s="2">
        <f>C$4*B363</f>
        <v>93609.671342986432</v>
      </c>
    </row>
    <row r="364" spans="1:3" x14ac:dyDescent="0.25">
      <c r="A364" s="15" t="s">
        <v>329</v>
      </c>
      <c r="B364" s="2">
        <f>SUM(B360:B363)</f>
        <v>41331</v>
      </c>
      <c r="C364" s="2">
        <f>SUM(C360:C363)</f>
        <v>808226.7236843477</v>
      </c>
    </row>
    <row r="366" spans="1:3" x14ac:dyDescent="0.25">
      <c r="A366" s="5" t="s">
        <v>10</v>
      </c>
      <c r="B366" s="2">
        <v>1503</v>
      </c>
      <c r="C366" s="2">
        <f>C$4*B366</f>
        <v>29391.129314499394</v>
      </c>
    </row>
    <row r="367" spans="1:3" x14ac:dyDescent="0.25">
      <c r="A367" s="5" t="s">
        <v>205</v>
      </c>
      <c r="B367" s="2">
        <v>3815</v>
      </c>
      <c r="C367" s="2">
        <f>C$4*B367</f>
        <v>74602.234421034722</v>
      </c>
    </row>
    <row r="368" spans="1:3" x14ac:dyDescent="0.25">
      <c r="A368" s="5" t="s">
        <v>225</v>
      </c>
      <c r="B368" s="2">
        <v>35944</v>
      </c>
      <c r="C368" s="2">
        <f>C$4*B368</f>
        <v>702884.06658707</v>
      </c>
    </row>
    <row r="369" spans="1:3" x14ac:dyDescent="0.25">
      <c r="A369" s="9" t="s">
        <v>225</v>
      </c>
      <c r="B369" s="2">
        <f>SUM(B366:B368)</f>
        <v>41262</v>
      </c>
      <c r="C369" s="2">
        <f>SUM(C366:C368)</f>
        <v>806877.43032260414</v>
      </c>
    </row>
    <row r="371" spans="1:3" x14ac:dyDescent="0.25">
      <c r="A371" s="5" t="s">
        <v>230</v>
      </c>
      <c r="B371" s="2">
        <v>5526</v>
      </c>
      <c r="C371" s="2">
        <f>C$4*B371</f>
        <v>108060.79879702174</v>
      </c>
    </row>
    <row r="372" spans="1:3" x14ac:dyDescent="0.25">
      <c r="A372" s="5" t="s">
        <v>203</v>
      </c>
      <c r="B372" s="2">
        <v>25383</v>
      </c>
      <c r="C372" s="2">
        <f>C$4*B372</f>
        <v>496363.96233528818</v>
      </c>
    </row>
    <row r="373" spans="1:3" x14ac:dyDescent="0.25">
      <c r="A373" s="9" t="s">
        <v>203</v>
      </c>
      <c r="B373" s="6">
        <f>B372+B371</f>
        <v>30909</v>
      </c>
      <c r="C373" s="6">
        <f>C372+C371</f>
        <v>604424.76113230991</v>
      </c>
    </row>
    <row r="375" spans="1:3" x14ac:dyDescent="0.25">
      <c r="A375" s="5" t="s">
        <v>60</v>
      </c>
      <c r="B375" s="2">
        <v>2033</v>
      </c>
      <c r="C375" s="2">
        <f>C$4*B375</f>
        <v>39755.266730789932</v>
      </c>
    </row>
    <row r="376" spans="1:3" x14ac:dyDescent="0.25">
      <c r="A376" s="5" t="s">
        <v>167</v>
      </c>
      <c r="B376" s="2">
        <v>9579</v>
      </c>
      <c r="C376" s="2">
        <f>C$4*B376</f>
        <v>187317.11756725863</v>
      </c>
    </row>
    <row r="377" spans="1:3" x14ac:dyDescent="0.25">
      <c r="A377" s="9" t="s">
        <v>167</v>
      </c>
      <c r="B377" s="6">
        <f>B376+B375</f>
        <v>11612</v>
      </c>
      <c r="C377" s="6">
        <f>C376+C375</f>
        <v>227072.38429804856</v>
      </c>
    </row>
    <row r="379" spans="1:3" x14ac:dyDescent="0.25">
      <c r="A379" s="5" t="s">
        <v>118</v>
      </c>
      <c r="B379" s="2">
        <v>2779</v>
      </c>
      <c r="C379" s="2">
        <f>C$4*B379</f>
        <v>54343.279018625297</v>
      </c>
    </row>
    <row r="380" spans="1:3" x14ac:dyDescent="0.25">
      <c r="A380" s="5" t="s">
        <v>135</v>
      </c>
      <c r="B380" s="2">
        <v>15480</v>
      </c>
      <c r="C380" s="2">
        <f>C$4*B380</f>
        <v>302711.03246071236</v>
      </c>
    </row>
    <row r="381" spans="1:3" x14ac:dyDescent="0.25">
      <c r="A381" s="12" t="s">
        <v>330</v>
      </c>
      <c r="B381" s="2">
        <f>B380+B379</f>
        <v>18259</v>
      </c>
      <c r="C381" s="2">
        <f>C380+C379</f>
        <v>357054.31147933763</v>
      </c>
    </row>
    <row r="382" spans="1:3" ht="16.899999999999999" customHeight="1" x14ac:dyDescent="0.25"/>
    <row r="383" spans="1:3" x14ac:dyDescent="0.25">
      <c r="A383" s="5" t="s">
        <v>33</v>
      </c>
      <c r="B383" s="2">
        <v>21892</v>
      </c>
      <c r="C383" s="2">
        <f>C$4*B383</f>
        <v>428097.5402215707</v>
      </c>
    </row>
    <row r="384" spans="1:3" x14ac:dyDescent="0.25">
      <c r="A384" s="5" t="s">
        <v>39</v>
      </c>
      <c r="B384" s="2">
        <v>2104</v>
      </c>
      <c r="C384" s="2">
        <f>C$4*B384</f>
        <v>41143.670045047722</v>
      </c>
    </row>
    <row r="385" spans="1:3" x14ac:dyDescent="0.25">
      <c r="A385" s="9" t="s">
        <v>33</v>
      </c>
      <c r="B385" s="6">
        <f>B384+B383</f>
        <v>23996</v>
      </c>
      <c r="C385" s="6">
        <f>C384+C383</f>
        <v>469241.21026661841</v>
      </c>
    </row>
    <row r="387" spans="1:3" x14ac:dyDescent="0.25">
      <c r="A387" s="5" t="s">
        <v>180</v>
      </c>
      <c r="B387" s="2">
        <v>1832</v>
      </c>
      <c r="C387" s="2">
        <f>C$4*B387</f>
        <v>35824.716503102391</v>
      </c>
    </row>
    <row r="388" spans="1:3" x14ac:dyDescent="0.25">
      <c r="A388" s="5" t="s">
        <v>156</v>
      </c>
      <c r="B388" s="2">
        <v>6266</v>
      </c>
      <c r="C388" s="2">
        <f>C$4*B388</f>
        <v>122531.48122731419</v>
      </c>
    </row>
    <row r="389" spans="1:3" x14ac:dyDescent="0.25">
      <c r="A389" s="9" t="s">
        <v>156</v>
      </c>
      <c r="B389" s="6">
        <f>B388+B387</f>
        <v>8098</v>
      </c>
      <c r="C389" s="6">
        <f>C388+C387</f>
        <v>158356.19773041658</v>
      </c>
    </row>
    <row r="391" spans="1:3" x14ac:dyDescent="0.25">
      <c r="A391" s="1" t="s">
        <v>332</v>
      </c>
    </row>
    <row r="393" spans="1:3" x14ac:dyDescent="0.25">
      <c r="A393" s="29" t="s">
        <v>245</v>
      </c>
      <c r="B393" s="2">
        <v>4539</v>
      </c>
      <c r="C393" s="2">
        <f>C$4*B393</f>
        <v>88760.037231212744</v>
      </c>
    </row>
    <row r="394" spans="1:3" x14ac:dyDescent="0.25">
      <c r="A394" s="29" t="s">
        <v>115</v>
      </c>
      <c r="B394" s="2">
        <v>2647</v>
      </c>
      <c r="C394" s="2">
        <f>C$4*B394</f>
        <v>51762.022152681238</v>
      </c>
    </row>
    <row r="395" spans="1:3" x14ac:dyDescent="0.25">
      <c r="A395" s="31" t="s">
        <v>333</v>
      </c>
      <c r="B395" s="2">
        <f>B394+B393</f>
        <v>7186</v>
      </c>
      <c r="C395" s="2">
        <f>C394+C393</f>
        <v>140522.05938389397</v>
      </c>
    </row>
    <row r="397" spans="1:3" x14ac:dyDescent="0.25">
      <c r="A397" s="30" t="s">
        <v>304</v>
      </c>
      <c r="B397" s="2">
        <v>103754</v>
      </c>
      <c r="C397" s="2">
        <f>C$4*B397</f>
        <v>2028907.0065845444</v>
      </c>
    </row>
    <row r="398" spans="1:3" x14ac:dyDescent="0.25">
      <c r="A398" s="29" t="s">
        <v>158</v>
      </c>
      <c r="B398" s="2">
        <v>14890</v>
      </c>
      <c r="C398" s="2">
        <f>C$4*B398</f>
        <v>291173.59646899271</v>
      </c>
    </row>
    <row r="399" spans="1:3" x14ac:dyDescent="0.25">
      <c r="A399" s="32" t="s">
        <v>304</v>
      </c>
      <c r="B399" s="2">
        <f>B398+B397</f>
        <v>118644</v>
      </c>
      <c r="C399" s="2">
        <f>C398+C397</f>
        <v>2320080.6030535372</v>
      </c>
    </row>
    <row r="401" spans="1:3" x14ac:dyDescent="0.25">
      <c r="A401" s="29" t="s">
        <v>52</v>
      </c>
      <c r="B401" s="2">
        <v>7885</v>
      </c>
      <c r="C401" s="2">
        <f>C$4*B401</f>
        <v>154190.98778764321</v>
      </c>
    </row>
    <row r="402" spans="1:3" x14ac:dyDescent="0.25">
      <c r="A402" s="29" t="s">
        <v>108</v>
      </c>
      <c r="B402" s="2">
        <v>14188</v>
      </c>
      <c r="C402" s="2">
        <f>C$4*B402</f>
        <v>277446.00313647202</v>
      </c>
    </row>
    <row r="403" spans="1:3" x14ac:dyDescent="0.25">
      <c r="A403" s="23" t="s">
        <v>108</v>
      </c>
      <c r="B403" s="21">
        <f>B402+B401</f>
        <v>22073</v>
      </c>
      <c r="C403" s="21">
        <f>C402+C401</f>
        <v>431636.99092411523</v>
      </c>
    </row>
  </sheetData>
  <sortState ref="A8:H292">
    <sortCondition ref="A8:A292"/>
  </sortState>
  <pageMargins left="0.25" right="0.25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70FE7528CECAA4A8D8C7E47707C9567" ma:contentTypeVersion="6" ma:contentTypeDescription="Luo uusi asiakirja." ma:contentTypeScope="" ma:versionID="a9de28d5b955b923f1b8388454df31fb">
  <xsd:schema xmlns:xsd="http://www.w3.org/2001/XMLSchema" xmlns:xs="http://www.w3.org/2001/XMLSchema" xmlns:p="http://schemas.microsoft.com/office/2006/metadata/properties" xmlns:ns2="9258a982-bc5d-4c7e-a7f2-46b5f5c13778" targetNamespace="http://schemas.microsoft.com/office/2006/metadata/properties" ma:root="true" ma:fieldsID="6b148a10a578ac78e0b669a43c733a21" ns2:_="">
    <xsd:import namespace="9258a982-bc5d-4c7e-a7f2-46b5f5c137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8a982-bc5d-4c7e-a7f2-46b5f5c137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E7C842-39CE-45A0-BB5F-8B4EDFB95E3C}"/>
</file>

<file path=customXml/itemProps2.xml><?xml version="1.0" encoding="utf-8"?>
<ds:datastoreItem xmlns:ds="http://schemas.openxmlformats.org/officeDocument/2006/customXml" ds:itemID="{3961ECCF-7350-43C3-975D-7797B5DA1796}"/>
</file>

<file path=customXml/itemProps3.xml><?xml version="1.0" encoding="utf-8"?>
<ds:datastoreItem xmlns:ds="http://schemas.openxmlformats.org/officeDocument/2006/customXml" ds:itemID="{66C28BE5-9339-49A3-BC18-4C056024FC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Valtion rahoituksen jako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Perander Pasi</dc:creator>
  <cp:lastModifiedBy>kkh</cp:lastModifiedBy>
  <cp:lastPrinted>2015-09-23T10:36:55Z</cp:lastPrinted>
  <dcterms:created xsi:type="dcterms:W3CDTF">2015-09-11T06:28:54Z</dcterms:created>
  <dcterms:modified xsi:type="dcterms:W3CDTF">2015-09-23T10:37:11Z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0x010100E70FE7528CECAA4A8D8C7E47707C9567</vt:lpwstr>
  </property>
  <property fmtid="{D5CDD505-2E9C-101B-9397-08002B2CF9AE}" pid="3" name="Order">
    <vt:r8>100</vt:r8>
  </property>
</Properties>
</file>