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altionrahoitus 2016\"/>
    </mc:Choice>
  </mc:AlternateContent>
  <bookViews>
    <workbookView xWindow="0" yWindow="0" windowWidth="16305" windowHeight="11055"/>
  </bookViews>
  <sheets>
    <sheet name="Taulu1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6" i="2" l="1"/>
  <c r="E286" i="2" s="1"/>
  <c r="D285" i="2"/>
  <c r="E285" i="2" s="1"/>
  <c r="D284" i="2"/>
  <c r="E284" i="2" s="1"/>
  <c r="D283" i="2"/>
  <c r="E283" i="2" s="1"/>
  <c r="D282" i="2"/>
  <c r="E282" i="2" s="1"/>
  <c r="E281" i="2"/>
  <c r="D281" i="2"/>
  <c r="D280" i="2"/>
  <c r="E280" i="2" s="1"/>
  <c r="D279" i="2"/>
  <c r="E279" i="2" s="1"/>
  <c r="D278" i="2"/>
  <c r="E278" i="2" s="1"/>
  <c r="D277" i="2"/>
  <c r="E277" i="2" s="1"/>
  <c r="D276" i="2"/>
  <c r="E276" i="2" s="1"/>
  <c r="D275" i="2"/>
  <c r="E275" i="2" s="1"/>
  <c r="D274" i="2"/>
  <c r="E274" i="2" s="1"/>
  <c r="E273" i="2"/>
  <c r="D273" i="2"/>
  <c r="D272" i="2"/>
  <c r="E272" i="2" s="1"/>
  <c r="D271" i="2"/>
  <c r="E271" i="2" s="1"/>
  <c r="D270" i="2"/>
  <c r="E270" i="2" s="1"/>
  <c r="D269" i="2"/>
  <c r="E269" i="2" s="1"/>
  <c r="D268" i="2"/>
  <c r="E268" i="2" s="1"/>
  <c r="D267" i="2"/>
  <c r="E267" i="2" s="1"/>
  <c r="D266" i="2"/>
  <c r="E266" i="2" s="1"/>
  <c r="E265" i="2"/>
  <c r="D265" i="2"/>
  <c r="D264" i="2"/>
  <c r="E264" i="2" s="1"/>
  <c r="D263" i="2"/>
  <c r="E263" i="2" s="1"/>
  <c r="D262" i="2"/>
  <c r="E262" i="2" s="1"/>
  <c r="D261" i="2"/>
  <c r="E261" i="2" s="1"/>
  <c r="D260" i="2"/>
  <c r="E260" i="2" s="1"/>
  <c r="D259" i="2"/>
  <c r="E259" i="2" s="1"/>
  <c r="D258" i="2"/>
  <c r="E258" i="2" s="1"/>
  <c r="E257" i="2"/>
  <c r="D257" i="2"/>
  <c r="D256" i="2"/>
  <c r="E256" i="2" s="1"/>
  <c r="D255" i="2"/>
  <c r="E255" i="2" s="1"/>
  <c r="D254" i="2"/>
  <c r="E254" i="2" s="1"/>
  <c r="D253" i="2"/>
  <c r="E253" i="2" s="1"/>
  <c r="D252" i="2"/>
  <c r="E252" i="2" s="1"/>
  <c r="D251" i="2"/>
  <c r="E251" i="2" s="1"/>
  <c r="D250" i="2"/>
  <c r="E250" i="2" s="1"/>
  <c r="E249" i="2"/>
  <c r="D249" i="2"/>
  <c r="D248" i="2"/>
  <c r="E248" i="2" s="1"/>
  <c r="D247" i="2"/>
  <c r="E247" i="2" s="1"/>
  <c r="D246" i="2"/>
  <c r="E246" i="2" s="1"/>
  <c r="D245" i="2"/>
  <c r="E245" i="2" s="1"/>
  <c r="D244" i="2"/>
  <c r="E244" i="2" s="1"/>
  <c r="D243" i="2"/>
  <c r="E243" i="2" s="1"/>
  <c r="D242" i="2"/>
  <c r="E242" i="2" s="1"/>
  <c r="E241" i="2"/>
  <c r="D241" i="2"/>
  <c r="D240" i="2"/>
  <c r="E240" i="2" s="1"/>
  <c r="D239" i="2"/>
  <c r="E239" i="2" s="1"/>
  <c r="D238" i="2"/>
  <c r="E238" i="2" s="1"/>
  <c r="D237" i="2"/>
  <c r="E237" i="2" s="1"/>
  <c r="D236" i="2"/>
  <c r="E236" i="2" s="1"/>
  <c r="D235" i="2"/>
  <c r="E235" i="2" s="1"/>
  <c r="D234" i="2"/>
  <c r="E234" i="2" s="1"/>
  <c r="E233" i="2"/>
  <c r="D233" i="2"/>
  <c r="D232" i="2"/>
  <c r="E232" i="2" s="1"/>
  <c r="D231" i="2"/>
  <c r="E231" i="2" s="1"/>
  <c r="D230" i="2"/>
  <c r="E230" i="2" s="1"/>
  <c r="D229" i="2"/>
  <c r="E229" i="2" s="1"/>
  <c r="D228" i="2"/>
  <c r="E228" i="2" s="1"/>
  <c r="D227" i="2"/>
  <c r="E227" i="2" s="1"/>
  <c r="D226" i="2"/>
  <c r="E226" i="2" s="1"/>
  <c r="E225" i="2"/>
  <c r="D225" i="2"/>
  <c r="D224" i="2"/>
  <c r="E224" i="2" s="1"/>
  <c r="D223" i="2"/>
  <c r="E223" i="2" s="1"/>
  <c r="D222" i="2"/>
  <c r="E222" i="2" s="1"/>
  <c r="D221" i="2"/>
  <c r="E221" i="2" s="1"/>
  <c r="D220" i="2"/>
  <c r="E220" i="2" s="1"/>
  <c r="D219" i="2"/>
  <c r="E219" i="2" s="1"/>
  <c r="D218" i="2"/>
  <c r="E218" i="2" s="1"/>
  <c r="E217" i="2"/>
  <c r="D217" i="2"/>
  <c r="D216" i="2"/>
  <c r="E216" i="2" s="1"/>
  <c r="D215" i="2"/>
  <c r="E215" i="2" s="1"/>
  <c r="D214" i="2"/>
  <c r="E214" i="2" s="1"/>
  <c r="D213" i="2"/>
  <c r="E213" i="2" s="1"/>
  <c r="D212" i="2"/>
  <c r="E212" i="2" s="1"/>
  <c r="D211" i="2"/>
  <c r="E211" i="2" s="1"/>
  <c r="D210" i="2"/>
  <c r="E210" i="2" s="1"/>
  <c r="E209" i="2"/>
  <c r="D209" i="2"/>
  <c r="D208" i="2"/>
  <c r="E208" i="2" s="1"/>
  <c r="D207" i="2"/>
  <c r="E207" i="2" s="1"/>
  <c r="D206" i="2"/>
  <c r="E206" i="2" s="1"/>
  <c r="D205" i="2"/>
  <c r="E205" i="2" s="1"/>
  <c r="D204" i="2"/>
  <c r="E204" i="2" s="1"/>
  <c r="D203" i="2"/>
  <c r="E203" i="2" s="1"/>
  <c r="D202" i="2"/>
  <c r="E202" i="2" s="1"/>
  <c r="E201" i="2"/>
  <c r="D201" i="2"/>
  <c r="D200" i="2"/>
  <c r="E200" i="2" s="1"/>
  <c r="D199" i="2"/>
  <c r="E199" i="2" s="1"/>
  <c r="D198" i="2"/>
  <c r="E198" i="2" s="1"/>
  <c r="D197" i="2"/>
  <c r="E197" i="2" s="1"/>
  <c r="D196" i="2"/>
  <c r="E196" i="2" s="1"/>
  <c r="D195" i="2"/>
  <c r="E195" i="2" s="1"/>
  <c r="D194" i="2"/>
  <c r="E194" i="2" s="1"/>
  <c r="E193" i="2"/>
  <c r="D193" i="2"/>
  <c r="D192" i="2"/>
  <c r="E192" i="2" s="1"/>
  <c r="E191" i="2"/>
  <c r="D191" i="2"/>
  <c r="D190" i="2"/>
  <c r="E190" i="2" s="1"/>
  <c r="D189" i="2"/>
  <c r="E189" i="2" s="1"/>
  <c r="D188" i="2"/>
  <c r="E188" i="2" s="1"/>
  <c r="D187" i="2"/>
  <c r="E187" i="2" s="1"/>
  <c r="D186" i="2"/>
  <c r="E186" i="2" s="1"/>
  <c r="E185" i="2"/>
  <c r="D185" i="2"/>
  <c r="D184" i="2"/>
  <c r="E184" i="2" s="1"/>
  <c r="D183" i="2"/>
  <c r="E183" i="2" s="1"/>
  <c r="D182" i="2"/>
  <c r="E182" i="2" s="1"/>
  <c r="D181" i="2"/>
  <c r="E181" i="2" s="1"/>
  <c r="D180" i="2"/>
  <c r="E180" i="2" s="1"/>
  <c r="D179" i="2"/>
  <c r="E179" i="2" s="1"/>
  <c r="D178" i="2"/>
  <c r="E178" i="2" s="1"/>
  <c r="E177" i="2"/>
  <c r="D177" i="2"/>
  <c r="D176" i="2"/>
  <c r="E176" i="2" s="1"/>
  <c r="E175" i="2"/>
  <c r="D175" i="2"/>
  <c r="D174" i="2"/>
  <c r="E174" i="2" s="1"/>
  <c r="D173" i="2"/>
  <c r="E173" i="2" s="1"/>
  <c r="D172" i="2"/>
  <c r="E172" i="2" s="1"/>
  <c r="D171" i="2"/>
  <c r="E171" i="2" s="1"/>
  <c r="D170" i="2"/>
  <c r="E170" i="2" s="1"/>
  <c r="D169" i="2"/>
  <c r="F168" i="2" s="1"/>
  <c r="E168" i="2" s="1"/>
  <c r="D168" i="2"/>
  <c r="E167" i="2"/>
  <c r="D167" i="2"/>
  <c r="D166" i="2"/>
  <c r="E166" i="2" s="1"/>
  <c r="D165" i="2"/>
  <c r="E165" i="2" s="1"/>
  <c r="D164" i="2"/>
  <c r="E164" i="2" s="1"/>
  <c r="D163" i="2"/>
  <c r="E163" i="2" s="1"/>
  <c r="D162" i="2"/>
  <c r="E162" i="2" s="1"/>
  <c r="E161" i="2"/>
  <c r="D161" i="2"/>
  <c r="D160" i="2"/>
  <c r="E160" i="2" s="1"/>
  <c r="D159" i="2"/>
  <c r="E159" i="2" s="1"/>
  <c r="D158" i="2"/>
  <c r="E158" i="2" s="1"/>
  <c r="D157" i="2"/>
  <c r="E157" i="2" s="1"/>
  <c r="D156" i="2"/>
  <c r="E156" i="2" s="1"/>
  <c r="D155" i="2"/>
  <c r="E155" i="2" s="1"/>
  <c r="D154" i="2"/>
  <c r="E154" i="2" s="1"/>
  <c r="E153" i="2"/>
  <c r="D153" i="2"/>
  <c r="D152" i="2"/>
  <c r="E152" i="2" s="1"/>
  <c r="D151" i="2"/>
  <c r="E151" i="2" s="1"/>
  <c r="D150" i="2"/>
  <c r="E150" i="2" s="1"/>
  <c r="D149" i="2"/>
  <c r="E149" i="2" s="1"/>
  <c r="D148" i="2"/>
  <c r="E148" i="2" s="1"/>
  <c r="D147" i="2"/>
  <c r="E147" i="2" s="1"/>
  <c r="D146" i="2"/>
  <c r="E146" i="2" s="1"/>
  <c r="E145" i="2"/>
  <c r="D145" i="2"/>
  <c r="D144" i="2"/>
  <c r="E144" i="2" s="1"/>
  <c r="D143" i="2"/>
  <c r="E143" i="2" s="1"/>
  <c r="D142" i="2"/>
  <c r="E142" i="2" s="1"/>
  <c r="D141" i="2"/>
  <c r="E141" i="2" s="1"/>
  <c r="D140" i="2"/>
  <c r="E140" i="2" s="1"/>
  <c r="D139" i="2"/>
  <c r="E139" i="2" s="1"/>
  <c r="D138" i="2"/>
  <c r="E138" i="2" s="1"/>
  <c r="E137" i="2"/>
  <c r="D137" i="2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E131" i="2" s="1"/>
  <c r="D130" i="2"/>
  <c r="E130" i="2" s="1"/>
  <c r="E129" i="2"/>
  <c r="D129" i="2"/>
  <c r="D128" i="2"/>
  <c r="E128" i="2" s="1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E121" i="2"/>
  <c r="D121" i="2"/>
  <c r="D120" i="2"/>
  <c r="E120" i="2" s="1"/>
  <c r="D119" i="2"/>
  <c r="E119" i="2" s="1"/>
  <c r="D118" i="2"/>
  <c r="E118" i="2" s="1"/>
  <c r="D117" i="2"/>
  <c r="E117" i="2" s="1"/>
  <c r="E116" i="2"/>
  <c r="D116" i="2"/>
  <c r="D115" i="2"/>
  <c r="E115" i="2" s="1"/>
  <c r="E114" i="2"/>
  <c r="D114" i="2"/>
  <c r="D113" i="2"/>
  <c r="E113" i="2" s="1"/>
  <c r="E112" i="2"/>
  <c r="D112" i="2"/>
  <c r="D111" i="2"/>
  <c r="E111" i="2" s="1"/>
  <c r="E110" i="2"/>
  <c r="D110" i="2"/>
  <c r="D109" i="2"/>
  <c r="E109" i="2" s="1"/>
  <c r="E108" i="2"/>
  <c r="D108" i="2"/>
  <c r="D107" i="2"/>
  <c r="E107" i="2" s="1"/>
  <c r="E106" i="2"/>
  <c r="D106" i="2"/>
  <c r="D105" i="2"/>
  <c r="E105" i="2" s="1"/>
  <c r="E104" i="2"/>
  <c r="D104" i="2"/>
  <c r="D103" i="2"/>
  <c r="E103" i="2" s="1"/>
  <c r="E102" i="2"/>
  <c r="D102" i="2"/>
  <c r="D101" i="2"/>
  <c r="E101" i="2" s="1"/>
  <c r="E100" i="2"/>
  <c r="D100" i="2"/>
  <c r="D99" i="2"/>
  <c r="E99" i="2" s="1"/>
  <c r="E98" i="2"/>
  <c r="D98" i="2"/>
  <c r="D97" i="2"/>
  <c r="E97" i="2" s="1"/>
  <c r="E96" i="2"/>
  <c r="D96" i="2"/>
  <c r="D95" i="2"/>
  <c r="E95" i="2" s="1"/>
  <c r="E94" i="2"/>
  <c r="D94" i="2"/>
  <c r="D93" i="2"/>
  <c r="E93" i="2" s="1"/>
  <c r="E92" i="2"/>
  <c r="D92" i="2"/>
  <c r="D91" i="2"/>
  <c r="E91" i="2" s="1"/>
  <c r="E90" i="2"/>
  <c r="D90" i="2"/>
  <c r="D89" i="2"/>
  <c r="E89" i="2" s="1"/>
  <c r="E88" i="2"/>
  <c r="D88" i="2"/>
  <c r="D87" i="2"/>
  <c r="E87" i="2" s="1"/>
  <c r="E86" i="2"/>
  <c r="D86" i="2"/>
  <c r="D85" i="2"/>
  <c r="E85" i="2" s="1"/>
  <c r="E84" i="2"/>
  <c r="D84" i="2"/>
  <c r="D83" i="2"/>
  <c r="E83" i="2" s="1"/>
  <c r="E82" i="2"/>
  <c r="D82" i="2"/>
  <c r="D81" i="2"/>
  <c r="E81" i="2" s="1"/>
  <c r="E80" i="2"/>
  <c r="D80" i="2"/>
  <c r="D79" i="2"/>
  <c r="E79" i="2" s="1"/>
  <c r="E78" i="2"/>
  <c r="D78" i="2"/>
  <c r="D77" i="2"/>
  <c r="E77" i="2" s="1"/>
  <c r="E76" i="2"/>
  <c r="D76" i="2"/>
  <c r="D75" i="2"/>
  <c r="E75" i="2" s="1"/>
  <c r="E74" i="2"/>
  <c r="D74" i="2"/>
  <c r="D73" i="2"/>
  <c r="E73" i="2" s="1"/>
  <c r="E72" i="2"/>
  <c r="D72" i="2"/>
  <c r="D71" i="2"/>
  <c r="E71" i="2" s="1"/>
  <c r="E70" i="2"/>
  <c r="D70" i="2"/>
  <c r="D69" i="2"/>
  <c r="E69" i="2" s="1"/>
  <c r="E68" i="2"/>
  <c r="D68" i="2"/>
  <c r="D67" i="2"/>
  <c r="E67" i="2" s="1"/>
  <c r="E66" i="2"/>
  <c r="D66" i="2"/>
  <c r="D65" i="2"/>
  <c r="E65" i="2" s="1"/>
  <c r="E64" i="2"/>
  <c r="D64" i="2"/>
  <c r="D63" i="2"/>
  <c r="E63" i="2" s="1"/>
  <c r="E62" i="2"/>
  <c r="D62" i="2"/>
  <c r="D61" i="2"/>
  <c r="E61" i="2" s="1"/>
  <c r="E60" i="2"/>
  <c r="D60" i="2"/>
  <c r="D59" i="2"/>
  <c r="E59" i="2" s="1"/>
  <c r="E58" i="2"/>
  <c r="D58" i="2"/>
  <c r="D57" i="2"/>
  <c r="E57" i="2" s="1"/>
  <c r="E56" i="2"/>
  <c r="D56" i="2"/>
  <c r="D55" i="2"/>
  <c r="E55" i="2" s="1"/>
  <c r="E54" i="2"/>
  <c r="D54" i="2"/>
  <c r="D53" i="2"/>
  <c r="E53" i="2" s="1"/>
  <c r="E52" i="2"/>
  <c r="D52" i="2"/>
  <c r="D51" i="2"/>
  <c r="E51" i="2" s="1"/>
  <c r="E50" i="2"/>
  <c r="D50" i="2"/>
  <c r="D49" i="2"/>
  <c r="F48" i="2"/>
  <c r="E48" i="2"/>
  <c r="D48" i="2"/>
  <c r="D47" i="2"/>
  <c r="E47" i="2" s="1"/>
  <c r="E46" i="2"/>
  <c r="D46" i="2"/>
  <c r="D45" i="2"/>
  <c r="E45" i="2" s="1"/>
  <c r="E44" i="2"/>
  <c r="D44" i="2"/>
  <c r="D43" i="2"/>
  <c r="E43" i="2" s="1"/>
  <c r="E42" i="2"/>
  <c r="D42" i="2"/>
  <c r="D41" i="2"/>
  <c r="E41" i="2" s="1"/>
  <c r="E40" i="2"/>
  <c r="D40" i="2"/>
  <c r="D39" i="2"/>
  <c r="E39" i="2" s="1"/>
  <c r="E38" i="2"/>
  <c r="D38" i="2"/>
  <c r="D37" i="2"/>
  <c r="E37" i="2" s="1"/>
  <c r="E36" i="2"/>
  <c r="D36" i="2"/>
  <c r="D35" i="2"/>
  <c r="E35" i="2" s="1"/>
  <c r="E34" i="2"/>
  <c r="D34" i="2"/>
  <c r="D33" i="2"/>
  <c r="E33" i="2" s="1"/>
  <c r="E32" i="2"/>
  <c r="D32" i="2"/>
  <c r="D31" i="2"/>
  <c r="E31" i="2" s="1"/>
  <c r="E30" i="2"/>
  <c r="D30" i="2"/>
  <c r="D29" i="2"/>
  <c r="E29" i="2" s="1"/>
  <c r="E28" i="2"/>
  <c r="D28" i="2"/>
  <c r="D27" i="2"/>
  <c r="E27" i="2" s="1"/>
  <c r="E26" i="2"/>
  <c r="D26" i="2"/>
  <c r="D25" i="2"/>
  <c r="E25" i="2" s="1"/>
  <c r="E24" i="2"/>
  <c r="D24" i="2"/>
  <c r="D23" i="2"/>
  <c r="E23" i="2" s="1"/>
  <c r="E22" i="2"/>
  <c r="D22" i="2"/>
  <c r="D21" i="2"/>
  <c r="E21" i="2" s="1"/>
  <c r="E20" i="2"/>
  <c r="D20" i="2"/>
  <c r="D19" i="2"/>
  <c r="E19" i="2" s="1"/>
  <c r="E18" i="2"/>
  <c r="D18" i="2"/>
  <c r="D17" i="2"/>
  <c r="E17" i="2" s="1"/>
  <c r="E16" i="2"/>
  <c r="D16" i="2"/>
  <c r="D15" i="2"/>
  <c r="E15" i="2" s="1"/>
  <c r="E14" i="2"/>
  <c r="D14" i="2"/>
  <c r="D13" i="2"/>
  <c r="E13" i="2" s="1"/>
  <c r="E12" i="2"/>
  <c r="D12" i="2"/>
  <c r="D11" i="2"/>
  <c r="E11" i="2" s="1"/>
  <c r="E10" i="2"/>
  <c r="D10" i="2"/>
  <c r="D9" i="2"/>
  <c r="E9" i="2" s="1"/>
  <c r="E8" i="2"/>
  <c r="D8" i="2"/>
  <c r="D6" i="2"/>
</calcChain>
</file>

<file path=xl/sharedStrings.xml><?xml version="1.0" encoding="utf-8"?>
<sst xmlns="http://schemas.openxmlformats.org/spreadsheetml/2006/main" count="564" uniqueCount="564">
  <si>
    <t>000002</t>
  </si>
  <si>
    <t>Askola</t>
  </si>
  <si>
    <t>000010</t>
  </si>
  <si>
    <t>Hyvinkää</t>
  </si>
  <si>
    <t>000011</t>
  </si>
  <si>
    <t>Järvenpää</t>
  </si>
  <si>
    <t>000013</t>
  </si>
  <si>
    <t>Kerava</t>
  </si>
  <si>
    <t>000016</t>
  </si>
  <si>
    <t>Lohja</t>
  </si>
  <si>
    <t>000018</t>
  </si>
  <si>
    <t>Myrskylä</t>
  </si>
  <si>
    <t>000019</t>
  </si>
  <si>
    <t>Mäntsälä</t>
  </si>
  <si>
    <t>000021</t>
  </si>
  <si>
    <t>Nurmijärvi</t>
  </si>
  <si>
    <t>000022</t>
  </si>
  <si>
    <t>Orimattila</t>
  </si>
  <si>
    <t>000024</t>
  </si>
  <si>
    <t>Pornainen</t>
  </si>
  <si>
    <t>000026</t>
  </si>
  <si>
    <t>Pukkila</t>
  </si>
  <si>
    <t>000028</t>
  </si>
  <si>
    <t>Karkkila</t>
  </si>
  <si>
    <t>000030</t>
  </si>
  <si>
    <t>Tuusula</t>
  </si>
  <si>
    <t>000031</t>
  </si>
  <si>
    <t>Vihti</t>
  </si>
  <si>
    <t>000035</t>
  </si>
  <si>
    <t>Aura</t>
  </si>
  <si>
    <t>000036</t>
  </si>
  <si>
    <t>Eura</t>
  </si>
  <si>
    <t>000037</t>
  </si>
  <si>
    <t>Eurajoki</t>
  </si>
  <si>
    <t>000039</t>
  </si>
  <si>
    <t>Harjavalta</t>
  </si>
  <si>
    <t>000042</t>
  </si>
  <si>
    <t>Huittinen</t>
  </si>
  <si>
    <t>000044</t>
  </si>
  <si>
    <t>Kankaanpää</t>
  </si>
  <si>
    <t>000056</t>
  </si>
  <si>
    <t>Kokemäki</t>
  </si>
  <si>
    <t>000057</t>
  </si>
  <si>
    <t>Koski Tl</t>
  </si>
  <si>
    <t>000059</t>
  </si>
  <si>
    <t>Kustavi</t>
  </si>
  <si>
    <t>000062</t>
  </si>
  <si>
    <t>Laitila</t>
  </si>
  <si>
    <t>000066</t>
  </si>
  <si>
    <t>Lieto</t>
  </si>
  <si>
    <t>000071</t>
  </si>
  <si>
    <t>Marttila</t>
  </si>
  <si>
    <t>000072</t>
  </si>
  <si>
    <t>Masku</t>
  </si>
  <si>
    <t>000074</t>
  </si>
  <si>
    <t>Merikarvia</t>
  </si>
  <si>
    <t>000080</t>
  </si>
  <si>
    <t>Mynämäki</t>
  </si>
  <si>
    <t>000082</t>
  </si>
  <si>
    <t>Nakkila</t>
  </si>
  <si>
    <t>000084</t>
  </si>
  <si>
    <t>Nousiainen</t>
  </si>
  <si>
    <t>000087</t>
  </si>
  <si>
    <t>Paimio</t>
  </si>
  <si>
    <t>000092</t>
  </si>
  <si>
    <t>Pomarkku</t>
  </si>
  <si>
    <t>000097</t>
  </si>
  <si>
    <t>Punkalaidun</t>
  </si>
  <si>
    <t>000099</t>
  </si>
  <si>
    <t>Pyhäranta</t>
  </si>
  <si>
    <t>000100</t>
  </si>
  <si>
    <t>Pöytyä</t>
  </si>
  <si>
    <t>000101</t>
  </si>
  <si>
    <t>Raisio</t>
  </si>
  <si>
    <t>000102</t>
  </si>
  <si>
    <t>Rauma</t>
  </si>
  <si>
    <t>000104</t>
  </si>
  <si>
    <t>Rusko</t>
  </si>
  <si>
    <t>000107</t>
  </si>
  <si>
    <t>Sauvo-Karuna</t>
  </si>
  <si>
    <t>000108</t>
  </si>
  <si>
    <t>Siikainen</t>
  </si>
  <si>
    <t>000114</t>
  </si>
  <si>
    <t>Taivassalo</t>
  </si>
  <si>
    <t>000123</t>
  </si>
  <si>
    <t>Ulvila</t>
  </si>
  <si>
    <t>000124</t>
  </si>
  <si>
    <t>Uusikaupunki</t>
  </si>
  <si>
    <t>000127</t>
  </si>
  <si>
    <t>Vehmaa</t>
  </si>
  <si>
    <t>000131</t>
  </si>
  <si>
    <t>Akaa</t>
  </si>
  <si>
    <t>000132</t>
  </si>
  <si>
    <t>Asikkala</t>
  </si>
  <si>
    <t>000134</t>
  </si>
  <si>
    <t>Forssa</t>
  </si>
  <si>
    <t>000135</t>
  </si>
  <si>
    <t>Hattula</t>
  </si>
  <si>
    <t>000137</t>
  </si>
  <si>
    <t>Hausjärvi</t>
  </si>
  <si>
    <t>000138</t>
  </si>
  <si>
    <t>Hollola</t>
  </si>
  <si>
    <t>000139</t>
  </si>
  <si>
    <t>Humppila</t>
  </si>
  <si>
    <t>000140</t>
  </si>
  <si>
    <t>Hämeenkyrö</t>
  </si>
  <si>
    <t>000142</t>
  </si>
  <si>
    <t>Ikaalinen</t>
  </si>
  <si>
    <t>000143</t>
  </si>
  <si>
    <t>Janakkala</t>
  </si>
  <si>
    <t>000144</t>
  </si>
  <si>
    <t>Jokioinen</t>
  </si>
  <si>
    <t>000146</t>
  </si>
  <si>
    <t>Jämijärvi</t>
  </si>
  <si>
    <t>000147</t>
  </si>
  <si>
    <t>Jämsä</t>
  </si>
  <si>
    <t>000150</t>
  </si>
  <si>
    <t>Kangasala</t>
  </si>
  <si>
    <t>000165</t>
  </si>
  <si>
    <t>Lempäälä</t>
  </si>
  <si>
    <t>000166</t>
  </si>
  <si>
    <t>Loppi</t>
  </si>
  <si>
    <t>000170</t>
  </si>
  <si>
    <t>Nokia</t>
  </si>
  <si>
    <t>000171</t>
  </si>
  <si>
    <t>Orivesi</t>
  </si>
  <si>
    <t>000173</t>
  </si>
  <si>
    <t>Pirkkala</t>
  </si>
  <si>
    <t>000174</t>
  </si>
  <si>
    <t>Pälkäne</t>
  </si>
  <si>
    <t>000176</t>
  </si>
  <si>
    <t>Riihimäki</t>
  </si>
  <si>
    <t>000177</t>
  </si>
  <si>
    <t>Ruovesi</t>
  </si>
  <si>
    <t>000180</t>
  </si>
  <si>
    <t>Somero</t>
  </si>
  <si>
    <t>000181</t>
  </si>
  <si>
    <t>Sääksmäki</t>
  </si>
  <si>
    <t>000182</t>
  </si>
  <si>
    <t>Tammela</t>
  </si>
  <si>
    <t>000194</t>
  </si>
  <si>
    <t>Urjala</t>
  </si>
  <si>
    <t>000197</t>
  </si>
  <si>
    <t>Vesilahti</t>
  </si>
  <si>
    <t>000200</t>
  </si>
  <si>
    <t>Ylöjärvi</t>
  </si>
  <si>
    <t>000201</t>
  </si>
  <si>
    <t>Ypäjä</t>
  </si>
  <si>
    <t>000203</t>
  </si>
  <si>
    <t>Alavieska</t>
  </si>
  <si>
    <t>000204</t>
  </si>
  <si>
    <t>Enontekiö</t>
  </si>
  <si>
    <t>000205</t>
  </si>
  <si>
    <t>Haapajärvi</t>
  </si>
  <si>
    <t>000206</t>
  </si>
  <si>
    <t>Haapavesi</t>
  </si>
  <si>
    <t>000207</t>
  </si>
  <si>
    <t>Hailuoto</t>
  </si>
  <si>
    <t>000208</t>
  </si>
  <si>
    <t>Halsua</t>
  </si>
  <si>
    <t>000211</t>
  </si>
  <si>
    <t>Ii</t>
  </si>
  <si>
    <t>000212</t>
  </si>
  <si>
    <t>Inari</t>
  </si>
  <si>
    <t>000213</t>
  </si>
  <si>
    <t>Kalajoki</t>
  </si>
  <si>
    <t>000214</t>
  </si>
  <si>
    <t>Kannus</t>
  </si>
  <si>
    <t>000217</t>
  </si>
  <si>
    <t>Kemi</t>
  </si>
  <si>
    <t>000218</t>
  </si>
  <si>
    <t>Keminmaa</t>
  </si>
  <si>
    <t>000219</t>
  </si>
  <si>
    <t>Kemijärvi</t>
  </si>
  <si>
    <t>000220</t>
  </si>
  <si>
    <t>Kempele</t>
  </si>
  <si>
    <t>000223</t>
  </si>
  <si>
    <t>Kittilä</t>
  </si>
  <si>
    <t>000225</t>
  </si>
  <si>
    <t>Kolari</t>
  </si>
  <si>
    <t>000227</t>
  </si>
  <si>
    <t>Kuusamo</t>
  </si>
  <si>
    <t>000229</t>
  </si>
  <si>
    <t>Kärsämäki</t>
  </si>
  <si>
    <t>000231</t>
  </si>
  <si>
    <t>Liminka</t>
  </si>
  <si>
    <t>000233</t>
  </si>
  <si>
    <t>Lumijoki</t>
  </si>
  <si>
    <t>000235</t>
  </si>
  <si>
    <t>Muhos</t>
  </si>
  <si>
    <t>000236</t>
  </si>
  <si>
    <t>Muonio</t>
  </si>
  <si>
    <t>000237</t>
  </si>
  <si>
    <t>Nivala</t>
  </si>
  <si>
    <t>000238</t>
  </si>
  <si>
    <t>Oulainen</t>
  </si>
  <si>
    <t>000239</t>
  </si>
  <si>
    <t>Heinola</t>
  </si>
  <si>
    <t>000245</t>
  </si>
  <si>
    <t>Pelkosenniemi</t>
  </si>
  <si>
    <t>000246</t>
  </si>
  <si>
    <t>Perho</t>
  </si>
  <si>
    <t>000248</t>
  </si>
  <si>
    <t>Posio</t>
  </si>
  <si>
    <t>000249</t>
  </si>
  <si>
    <t>Pudasjärvi</t>
  </si>
  <si>
    <t>000251</t>
  </si>
  <si>
    <t>Pyhäjoki</t>
  </si>
  <si>
    <t>000253</t>
  </si>
  <si>
    <t>Raahe</t>
  </si>
  <si>
    <t>000255</t>
  </si>
  <si>
    <t>Ranua</t>
  </si>
  <si>
    <t>000257</t>
  </si>
  <si>
    <t>Reisjärvi</t>
  </si>
  <si>
    <t>000259</t>
  </si>
  <si>
    <t>Rovaniemi</t>
  </si>
  <si>
    <t>000260</t>
  </si>
  <si>
    <t>Salla</t>
  </si>
  <si>
    <t>000262</t>
  </si>
  <si>
    <t>Sievi</t>
  </si>
  <si>
    <t>000264</t>
  </si>
  <si>
    <t>Simo</t>
  </si>
  <si>
    <t>000265</t>
  </si>
  <si>
    <t>Sodankylä</t>
  </si>
  <si>
    <t>000266</t>
  </si>
  <si>
    <t>Taivalkoski</t>
  </si>
  <si>
    <t>000268</t>
  </si>
  <si>
    <t>Tervola</t>
  </si>
  <si>
    <t>000269</t>
  </si>
  <si>
    <t>Toholampi</t>
  </si>
  <si>
    <t>000270</t>
  </si>
  <si>
    <t>Tornio</t>
  </si>
  <si>
    <t>000271</t>
  </si>
  <si>
    <t>Pello</t>
  </si>
  <si>
    <t>000272</t>
  </si>
  <si>
    <t>Tyrnävä</t>
  </si>
  <si>
    <t>000274</t>
  </si>
  <si>
    <t>Utajärvi</t>
  </si>
  <si>
    <t>000275</t>
  </si>
  <si>
    <t>Utsjoki</t>
  </si>
  <si>
    <t>000276</t>
  </si>
  <si>
    <t>Veteli</t>
  </si>
  <si>
    <t>000280</t>
  </si>
  <si>
    <t>Ylitornio</t>
  </si>
  <si>
    <t>000281</t>
  </si>
  <si>
    <t>Ylivieska</t>
  </si>
  <si>
    <t>000288</t>
  </si>
  <si>
    <t>Hartola</t>
  </si>
  <si>
    <t>000292</t>
  </si>
  <si>
    <t>Hirvensalmi</t>
  </si>
  <si>
    <t>000293</t>
  </si>
  <si>
    <t>Iitti</t>
  </si>
  <si>
    <t>000294</t>
  </si>
  <si>
    <t>Imatra</t>
  </si>
  <si>
    <t>000297</t>
  </si>
  <si>
    <t>Joutsa</t>
  </si>
  <si>
    <t>000299</t>
  </si>
  <si>
    <t>Juva</t>
  </si>
  <si>
    <t>000300</t>
  </si>
  <si>
    <t>Kangasniemi</t>
  </si>
  <si>
    <t>000303</t>
  </si>
  <si>
    <t>Kitee</t>
  </si>
  <si>
    <t>000313</t>
  </si>
  <si>
    <t>Lemi</t>
  </si>
  <si>
    <t>000315</t>
  </si>
  <si>
    <t>Luumäki</t>
  </si>
  <si>
    <t>000320</t>
  </si>
  <si>
    <t>Mäntyharju</t>
  </si>
  <si>
    <t>000322</t>
  </si>
  <si>
    <t>Parikkala</t>
  </si>
  <si>
    <t>000325</t>
  </si>
  <si>
    <t>Puumala</t>
  </si>
  <si>
    <t>000326</t>
  </si>
  <si>
    <t>Pyhtää</t>
  </si>
  <si>
    <t>000328</t>
  </si>
  <si>
    <t>Rautjärvi</t>
  </si>
  <si>
    <t>000330</t>
  </si>
  <si>
    <t>Ruokolahti</t>
  </si>
  <si>
    <t>000333</t>
  </si>
  <si>
    <t>Savitaipale</t>
  </si>
  <si>
    <t>000338</t>
  </si>
  <si>
    <t>Sulkava</t>
  </si>
  <si>
    <t>000340</t>
  </si>
  <si>
    <t>Sysmä</t>
  </si>
  <si>
    <t>000342</t>
  </si>
  <si>
    <t>Taipalsaari</t>
  </si>
  <si>
    <t>000343</t>
  </si>
  <si>
    <t>Tohmajärvi</t>
  </si>
  <si>
    <t>000351</t>
  </si>
  <si>
    <t>Hankasalmi</t>
  </si>
  <si>
    <t>000352</t>
  </si>
  <si>
    <t>Heinävesi</t>
  </si>
  <si>
    <t>000353</t>
  </si>
  <si>
    <t>Hyrynsalmi</t>
  </si>
  <si>
    <t>000356</t>
  </si>
  <si>
    <t>Ilomantsi</t>
  </si>
  <si>
    <t>000358</t>
  </si>
  <si>
    <t>Joroinen</t>
  </si>
  <si>
    <t>000360</t>
  </si>
  <si>
    <t>Juuka</t>
  </si>
  <si>
    <t>000363</t>
  </si>
  <si>
    <t>Kajaani</t>
  </si>
  <si>
    <t>000366</t>
  </si>
  <si>
    <t>Keitele</t>
  </si>
  <si>
    <t>000368</t>
  </si>
  <si>
    <t>Kiuruvesi</t>
  </si>
  <si>
    <t>000369</t>
  </si>
  <si>
    <t>Konnevesi</t>
  </si>
  <si>
    <t>000370</t>
  </si>
  <si>
    <t>Kontiolahti</t>
  </si>
  <si>
    <t>000371</t>
  </si>
  <si>
    <t>Kuhmo</t>
  </si>
  <si>
    <t>000375</t>
  </si>
  <si>
    <t>Outokumpu</t>
  </si>
  <si>
    <t>000377</t>
  </si>
  <si>
    <t>Leppävirta</t>
  </si>
  <si>
    <t>000378</t>
  </si>
  <si>
    <t>Liperi</t>
  </si>
  <si>
    <t>000382</t>
  </si>
  <si>
    <t>Nurmes</t>
  </si>
  <si>
    <t>000383</t>
  </si>
  <si>
    <t>Paltamo</t>
  </si>
  <si>
    <t>000388</t>
  </si>
  <si>
    <t>Lieksa</t>
  </si>
  <si>
    <t>000389</t>
  </si>
  <si>
    <t>Polvijärvi</t>
  </si>
  <si>
    <t>000390</t>
  </si>
  <si>
    <t>Puolanka</t>
  </si>
  <si>
    <t>000391</t>
  </si>
  <si>
    <t>Pyhäjärvi</t>
  </si>
  <si>
    <t>000393</t>
  </si>
  <si>
    <t>Rautalampi</t>
  </si>
  <si>
    <t>000394</t>
  </si>
  <si>
    <t>Rautavaara</t>
  </si>
  <si>
    <t>000396</t>
  </si>
  <si>
    <t>Ristijärvi</t>
  </si>
  <si>
    <t>000398</t>
  </si>
  <si>
    <t>Siilinjärvi</t>
  </si>
  <si>
    <t>000400</t>
  </si>
  <si>
    <t>Sotkamo</t>
  </si>
  <si>
    <t>000402</t>
  </si>
  <si>
    <t>Suomussalmi</t>
  </si>
  <si>
    <t>000403</t>
  </si>
  <si>
    <t>Suonenjoki</t>
  </si>
  <si>
    <t>000405</t>
  </si>
  <si>
    <t>Tervo</t>
  </si>
  <si>
    <t>000408</t>
  </si>
  <si>
    <t>Vaala</t>
  </si>
  <si>
    <t>000409</t>
  </si>
  <si>
    <t>Valtimo</t>
  </si>
  <si>
    <t>000410</t>
  </si>
  <si>
    <t>Varkaus</t>
  </si>
  <si>
    <t>000413</t>
  </si>
  <si>
    <t>Vesanto</t>
  </si>
  <si>
    <t>000415</t>
  </si>
  <si>
    <t>Vieremä</t>
  </si>
  <si>
    <t>000420</t>
  </si>
  <si>
    <t>Alajärvi</t>
  </si>
  <si>
    <t>000421</t>
  </si>
  <si>
    <t>Alavus</t>
  </si>
  <si>
    <t>000422</t>
  </si>
  <si>
    <t>Evijärvi</t>
  </si>
  <si>
    <t>000423</t>
  </si>
  <si>
    <t>Honkajoki</t>
  </si>
  <si>
    <t>000424</t>
  </si>
  <si>
    <t>Ilmajoki</t>
  </si>
  <si>
    <t>000425</t>
  </si>
  <si>
    <t>Isojoki</t>
  </si>
  <si>
    <t>000426</t>
  </si>
  <si>
    <t>Isokyrö</t>
  </si>
  <si>
    <t>000432</t>
  </si>
  <si>
    <t>Karijoki</t>
  </si>
  <si>
    <t>000433</t>
  </si>
  <si>
    <t>Karstula</t>
  </si>
  <si>
    <t>000434</t>
  </si>
  <si>
    <t>Karvia</t>
  </si>
  <si>
    <t>000435</t>
  </si>
  <si>
    <t>Kauhajoki</t>
  </si>
  <si>
    <t>000436</t>
  </si>
  <si>
    <t>Kauhava</t>
  </si>
  <si>
    <t>000437</t>
  </si>
  <si>
    <t>Keuruu</t>
  </si>
  <si>
    <t>000438</t>
  </si>
  <si>
    <t>Kihniö</t>
  </si>
  <si>
    <t>000439</t>
  </si>
  <si>
    <t>Kinnula</t>
  </si>
  <si>
    <t>000444</t>
  </si>
  <si>
    <t>Kuortane</t>
  </si>
  <si>
    <t>000445</t>
  </si>
  <si>
    <t>Kurikka</t>
  </si>
  <si>
    <t>000446</t>
  </si>
  <si>
    <t>Kyyjärvi</t>
  </si>
  <si>
    <t>000447</t>
  </si>
  <si>
    <t>Laihia</t>
  </si>
  <si>
    <t>000448</t>
  </si>
  <si>
    <t>Lappajärvi</t>
  </si>
  <si>
    <t>000449</t>
  </si>
  <si>
    <t>Lapuan tuomiok.</t>
  </si>
  <si>
    <t>000450</t>
  </si>
  <si>
    <t>Laukaa</t>
  </si>
  <si>
    <t>000452</t>
  </si>
  <si>
    <t>Multia</t>
  </si>
  <si>
    <t>000453</t>
  </si>
  <si>
    <t>Muurame</t>
  </si>
  <si>
    <t>000456</t>
  </si>
  <si>
    <t>Parkano</t>
  </si>
  <si>
    <t>000458</t>
  </si>
  <si>
    <t>Petäjävesi</t>
  </si>
  <si>
    <t>000461</t>
  </si>
  <si>
    <t>Pihtipudas</t>
  </si>
  <si>
    <t>000464</t>
  </si>
  <si>
    <t>Saarijärvi</t>
  </si>
  <si>
    <t>000465</t>
  </si>
  <si>
    <t>Seinäjoki</t>
  </si>
  <si>
    <t>000466</t>
  </si>
  <si>
    <t>Soini</t>
  </si>
  <si>
    <t>000470</t>
  </si>
  <si>
    <t>Teuva</t>
  </si>
  <si>
    <t>000471</t>
  </si>
  <si>
    <t>Toivakka</t>
  </si>
  <si>
    <t>000473</t>
  </si>
  <si>
    <t>Uurainen</t>
  </si>
  <si>
    <t>000475</t>
  </si>
  <si>
    <t>Viitasaari</t>
  </si>
  <si>
    <t>000477</t>
  </si>
  <si>
    <t>Vimpeli</t>
  </si>
  <si>
    <t>000478</t>
  </si>
  <si>
    <t>Virrat</t>
  </si>
  <si>
    <t>000482</t>
  </si>
  <si>
    <t>Ähtäri</t>
  </si>
  <si>
    <t>000483</t>
  </si>
  <si>
    <t>Äänekoski</t>
  </si>
  <si>
    <t>000489</t>
  </si>
  <si>
    <t>Eckerö</t>
  </si>
  <si>
    <t>000493</t>
  </si>
  <si>
    <t>Finström-Geta</t>
  </si>
  <si>
    <t>000497</t>
  </si>
  <si>
    <t>Hammarland</t>
  </si>
  <si>
    <t>000498</t>
  </si>
  <si>
    <t>Ålands södra skärgård</t>
  </si>
  <si>
    <t>000503</t>
  </si>
  <si>
    <t>Ingå</t>
  </si>
  <si>
    <t>000507</t>
  </si>
  <si>
    <t>Jomala</t>
  </si>
  <si>
    <t>000510</t>
  </si>
  <si>
    <t>Kaskinen</t>
  </si>
  <si>
    <t>000514</t>
  </si>
  <si>
    <t>Korsnäs</t>
  </si>
  <si>
    <t>000523</t>
  </si>
  <si>
    <t>Larsmo</t>
  </si>
  <si>
    <t>000524</t>
  </si>
  <si>
    <t>Lemland-Lumparland</t>
  </si>
  <si>
    <t>000529</t>
  </si>
  <si>
    <t>Mariehamn</t>
  </si>
  <si>
    <t>000534</t>
  </si>
  <si>
    <t>Nykarleby</t>
  </si>
  <si>
    <t>000535</t>
  </si>
  <si>
    <t>Närpes</t>
  </si>
  <si>
    <t>000545</t>
  </si>
  <si>
    <t>Saltvik</t>
  </si>
  <si>
    <t>000552</t>
  </si>
  <si>
    <t>Sund-Vårdö</t>
  </si>
  <si>
    <t>000559</t>
  </si>
  <si>
    <t>Vörå</t>
  </si>
  <si>
    <t>000598</t>
  </si>
  <si>
    <t>Brändö-Kumlinge</t>
  </si>
  <si>
    <t>000607</t>
  </si>
  <si>
    <t>Loimaa</t>
  </si>
  <si>
    <t>000641</t>
  </si>
  <si>
    <t>Siikalatva</t>
  </si>
  <si>
    <t>000645</t>
  </si>
  <si>
    <t>Pieksämäki</t>
  </si>
  <si>
    <t>000801</t>
  </si>
  <si>
    <t>Espoon ev.-lut. srky.</t>
  </si>
  <si>
    <t>000804</t>
  </si>
  <si>
    <t>Hangö ksamf.</t>
  </si>
  <si>
    <t>000806</t>
  </si>
  <si>
    <t>Helsingin srky.</t>
  </si>
  <si>
    <t>000808</t>
  </si>
  <si>
    <t>Joensuun ev.-lut. srky.</t>
  </si>
  <si>
    <t>000814</t>
  </si>
  <si>
    <t>Kirkkonummen srky.</t>
  </si>
  <si>
    <t>000816</t>
  </si>
  <si>
    <t>Kokkolan srky.</t>
  </si>
  <si>
    <t>000818</t>
  </si>
  <si>
    <t>Kronoby ksamf.</t>
  </si>
  <si>
    <t>000819</t>
  </si>
  <si>
    <t>Kuopion ev.-lut. srky.</t>
  </si>
  <si>
    <t>000820</t>
  </si>
  <si>
    <t>Lahden srky.</t>
  </si>
  <si>
    <t>000822</t>
  </si>
  <si>
    <t>Lappeenrannan srky.</t>
  </si>
  <si>
    <t>000826</t>
  </si>
  <si>
    <t>Oulun ev.-lut. srky.</t>
  </si>
  <si>
    <t>000827</t>
  </si>
  <si>
    <t>Pargas ksamf.</t>
  </si>
  <si>
    <t>000828</t>
  </si>
  <si>
    <t>Pedersörenejdens ksamf.</t>
  </si>
  <si>
    <t>000830</t>
  </si>
  <si>
    <t>Porin ev.-lut. srky.</t>
  </si>
  <si>
    <t>000831</t>
  </si>
  <si>
    <t>Porvoon srky.</t>
  </si>
  <si>
    <t>000835</t>
  </si>
  <si>
    <t>Sipoon srky.</t>
  </si>
  <si>
    <t>000837</t>
  </si>
  <si>
    <t>Tampereen ev.-lut. srky.</t>
  </si>
  <si>
    <t>000839</t>
  </si>
  <si>
    <t>Turun ja Kaarinan srky.</t>
  </si>
  <si>
    <t>000841</t>
  </si>
  <si>
    <t>Vaasan srky.</t>
  </si>
  <si>
    <t>000844</t>
  </si>
  <si>
    <t>Vantaan srky.</t>
  </si>
  <si>
    <t>000846</t>
  </si>
  <si>
    <t>Kauniaisten srky.</t>
  </si>
  <si>
    <t>000847</t>
  </si>
  <si>
    <t>Kristinestads ksamf.</t>
  </si>
  <si>
    <t>000853</t>
  </si>
  <si>
    <t>Korsholms ksamf.</t>
  </si>
  <si>
    <t>000860</t>
  </si>
  <si>
    <t>Malax ksamf.</t>
  </si>
  <si>
    <t>000866</t>
  </si>
  <si>
    <t>Siuntion srky.</t>
  </si>
  <si>
    <t>001001</t>
  </si>
  <si>
    <t>Salo</t>
  </si>
  <si>
    <t>001002</t>
  </si>
  <si>
    <t>Jyväskylä</t>
  </si>
  <si>
    <t>001003</t>
  </si>
  <si>
    <t>Sastamala</t>
  </si>
  <si>
    <t>001004</t>
  </si>
  <si>
    <t>Mänttä-Vilppula</t>
  </si>
  <si>
    <t>001006</t>
  </si>
  <si>
    <t>Kimitoön</t>
  </si>
  <si>
    <t>001011</t>
  </si>
  <si>
    <t>Hamina</t>
  </si>
  <si>
    <t>001013</t>
  </si>
  <si>
    <t>Savonlinna</t>
  </si>
  <si>
    <t>001014</t>
  </si>
  <si>
    <t>Mikkelin tuomiokirkkoseurakunta</t>
  </si>
  <si>
    <t>001022</t>
  </si>
  <si>
    <t>Säkylä-Köyliö</t>
  </si>
  <si>
    <t>004001</t>
  </si>
  <si>
    <t>Kouvolan srky.</t>
  </si>
  <si>
    <t>004002</t>
  </si>
  <si>
    <t>Raseborgs ksamf.</t>
  </si>
  <si>
    <t>004004</t>
  </si>
  <si>
    <t>Naantalin srky.</t>
  </si>
  <si>
    <t>004005</t>
  </si>
  <si>
    <t>Hämeenlinnan srky.</t>
  </si>
  <si>
    <t>004006</t>
  </si>
  <si>
    <t>Loviisanseudun srky.</t>
  </si>
  <si>
    <t>004007</t>
  </si>
  <si>
    <t>Ylä-Savon srky.</t>
  </si>
  <si>
    <t>Kotka-Kymi</t>
  </si>
  <si>
    <t>001023</t>
  </si>
  <si>
    <t>Ii (osakuntaliitos Ii - Oulu)</t>
  </si>
  <si>
    <t>Oulun ev.-lut. srky. (osakuntaliitos Ii - Oulu)</t>
  </si>
  <si>
    <t>= Ii yhteensä</t>
  </si>
  <si>
    <t>= Oulun ev.-lut.  srky yhteensä</t>
  </si>
  <si>
    <t>maksatus / kk</t>
  </si>
  <si>
    <t>HELA LANDET</t>
  </si>
  <si>
    <t>Kommunens folkmängd</t>
  </si>
  <si>
    <t>Fördelning av statens finansiering 2016</t>
  </si>
  <si>
    <t>Församlingar som är belägna inom två eller flera kommuner år 2017</t>
  </si>
  <si>
    <t>ekonomisk församlingsenhe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</si>
</sst>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d\.m\.yyyy;@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49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43" fontId="2" fillId="0" borderId="0" xfId="1" applyNumberFormat="1" applyFont="1"/>
    <xf numFmtId="165" fontId="2" fillId="0" borderId="0" xfId="1" applyNumberFormat="1" applyFont="1"/>
    <xf numFmtId="0" fontId="7" fillId="0" borderId="0" xfId="0" applyFont="1"/>
    <xf numFmtId="165" fontId="7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 indent="1"/>
    </xf>
    <xf numFmtId="165" fontId="2" fillId="0" borderId="0" xfId="0" applyNumberFormat="1" applyFont="1"/>
    <xf numFmtId="0" fontId="2" fillId="0" borderId="0" xfId="0" quotePrefix="1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43" fontId="5" fillId="0" borderId="0" xfId="1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tabSelected="1" topLeftCell="B1" zoomScale="85" zoomScaleNormal="85" workbookViewId="0">
      <selection activeCell="B2" sqref="B2"/>
    </sheetView>
  </sheetViews>
  <sheetFormatPr defaultRowHeight="12.75" x14ac:dyDescent="0.2"/>
  <cols>
    <col min="1" max="1" width="7.85546875" style="1" hidden="1" customWidth="1"/>
    <col min="2" max="2" width="28.28515625" style="1" customWidth="1"/>
    <col min="3" max="3" width="9.85546875" style="3" bestFit="1" customWidth="1"/>
    <col min="4" max="4" width="24.5703125" style="1" customWidth="1"/>
    <col min="5" max="5" width="16" style="14" customWidth="1"/>
    <col min="6" max="6" width="11.42578125" style="1" bestFit="1" customWidth="1"/>
    <col min="7" max="7" width="10.85546875" style="1" bestFit="1" customWidth="1"/>
    <col min="8" max="13" width="9.42578125" style="1" customWidth="1"/>
    <col min="14" max="16384" width="9.140625" style="1"/>
  </cols>
  <sheetData>
    <row r="1" spans="1:5" x14ac:dyDescent="0.2">
      <c r="B1" s="2" t="s">
        <v>562</v>
      </c>
      <c r="D1" s="3"/>
      <c r="E1" s="16"/>
    </row>
    <row r="2" spans="1:5" x14ac:dyDescent="0.2">
      <c r="B2" s="15"/>
      <c r="D2" s="3"/>
      <c r="E2" s="16"/>
    </row>
    <row r="3" spans="1:5" x14ac:dyDescent="0.2">
      <c r="B3" s="4"/>
      <c r="D3" s="3"/>
      <c r="E3" s="16"/>
    </row>
    <row r="4" spans="1:5" x14ac:dyDescent="0.2">
      <c r="C4" s="5" t="s">
        <v>560</v>
      </c>
      <c r="D4" s="5" t="s">
        <v>561</v>
      </c>
    </row>
    <row r="5" spans="1:5" x14ac:dyDescent="0.2">
      <c r="C5" s="6">
        <v>42735</v>
      </c>
      <c r="D5" s="21">
        <v>107000000</v>
      </c>
    </row>
    <row r="6" spans="1:5" x14ac:dyDescent="0.2">
      <c r="B6" s="7" t="s">
        <v>559</v>
      </c>
      <c r="C6" s="8">
        <v>5503297</v>
      </c>
      <c r="D6" s="22">
        <f>D5/C6</f>
        <v>19.44289032556302</v>
      </c>
      <c r="E6" s="21" t="s">
        <v>558</v>
      </c>
    </row>
    <row r="7" spans="1:5" x14ac:dyDescent="0.2">
      <c r="B7" s="1" t="s">
        <v>563</v>
      </c>
      <c r="D7" s="9"/>
    </row>
    <row r="8" spans="1:5" x14ac:dyDescent="0.2">
      <c r="A8" s="1" t="s">
        <v>90</v>
      </c>
      <c r="B8" s="1" t="s">
        <v>91</v>
      </c>
      <c r="C8" s="3">
        <v>16923</v>
      </c>
      <c r="D8" s="17">
        <f>(C8/C$6)*D$5</f>
        <v>329032.03297950304</v>
      </c>
      <c r="E8" s="13">
        <f>D8/12</f>
        <v>27419.336081625253</v>
      </c>
    </row>
    <row r="9" spans="1:5" x14ac:dyDescent="0.2">
      <c r="A9" s="1" t="s">
        <v>356</v>
      </c>
      <c r="B9" s="1" t="s">
        <v>357</v>
      </c>
      <c r="C9" s="3">
        <v>9899</v>
      </c>
      <c r="D9" s="17">
        <f t="shared" ref="D9:D72" si="0">(C9/C$6)*D$5</f>
        <v>192465.17133274834</v>
      </c>
      <c r="E9" s="13">
        <f>D9/12</f>
        <v>16038.764277729029</v>
      </c>
    </row>
    <row r="10" spans="1:5" x14ac:dyDescent="0.2">
      <c r="A10" s="1" t="s">
        <v>148</v>
      </c>
      <c r="B10" s="1" t="s">
        <v>149</v>
      </c>
      <c r="C10" s="3">
        <v>2639</v>
      </c>
      <c r="D10" s="17">
        <f t="shared" si="0"/>
        <v>51309.787569160813</v>
      </c>
      <c r="E10" s="13">
        <f t="shared" ref="E10:E73" si="1">D10/12</f>
        <v>4275.8156307634008</v>
      </c>
    </row>
    <row r="11" spans="1:5" x14ac:dyDescent="0.2">
      <c r="A11" s="1" t="s">
        <v>358</v>
      </c>
      <c r="B11" s="1" t="s">
        <v>359</v>
      </c>
      <c r="C11" s="3">
        <v>11907</v>
      </c>
      <c r="D11" s="17">
        <f t="shared" si="0"/>
        <v>231506.49510647889</v>
      </c>
      <c r="E11" s="13">
        <f t="shared" si="1"/>
        <v>19292.207925539908</v>
      </c>
    </row>
    <row r="12" spans="1:5" x14ac:dyDescent="0.2">
      <c r="A12" s="1" t="s">
        <v>92</v>
      </c>
      <c r="B12" s="1" t="s">
        <v>93</v>
      </c>
      <c r="C12" s="3">
        <v>8323</v>
      </c>
      <c r="D12" s="17">
        <f t="shared" si="0"/>
        <v>161823.17617966101</v>
      </c>
      <c r="E12" s="13">
        <f t="shared" si="1"/>
        <v>13485.264681638417</v>
      </c>
    </row>
    <row r="13" spans="1:5" x14ac:dyDescent="0.2">
      <c r="A13" s="1" t="s">
        <v>0</v>
      </c>
      <c r="B13" s="1" t="s">
        <v>1</v>
      </c>
      <c r="C13" s="3">
        <v>5046</v>
      </c>
      <c r="D13" s="17">
        <f t="shared" si="0"/>
        <v>98108.824582791</v>
      </c>
      <c r="E13" s="13">
        <f t="shared" si="1"/>
        <v>8175.7353818992497</v>
      </c>
    </row>
    <row r="14" spans="1:5" x14ac:dyDescent="0.2">
      <c r="A14" s="1" t="s">
        <v>28</v>
      </c>
      <c r="B14" s="1" t="s">
        <v>29</v>
      </c>
      <c r="C14" s="3">
        <v>3984</v>
      </c>
      <c r="D14" s="17">
        <f t="shared" si="0"/>
        <v>77460.475057043077</v>
      </c>
      <c r="E14" s="13">
        <f t="shared" si="1"/>
        <v>6455.0395880869228</v>
      </c>
    </row>
    <row r="15" spans="1:5" x14ac:dyDescent="0.2">
      <c r="A15" s="1" t="s">
        <v>464</v>
      </c>
      <c r="B15" s="1" t="s">
        <v>465</v>
      </c>
      <c r="C15" s="3">
        <v>779</v>
      </c>
      <c r="D15" s="17">
        <f t="shared" si="0"/>
        <v>15146.011563613592</v>
      </c>
      <c r="E15" s="13">
        <f t="shared" si="1"/>
        <v>1262.1676303011327</v>
      </c>
    </row>
    <row r="16" spans="1:5" x14ac:dyDescent="0.2">
      <c r="A16" s="1" t="s">
        <v>432</v>
      </c>
      <c r="B16" s="1" t="s">
        <v>433</v>
      </c>
      <c r="C16" s="3">
        <v>928</v>
      </c>
      <c r="D16" s="17">
        <f t="shared" si="0"/>
        <v>18043.002222122483</v>
      </c>
      <c r="E16" s="13">
        <f t="shared" si="1"/>
        <v>1503.5835185102069</v>
      </c>
    </row>
    <row r="17" spans="1:5" x14ac:dyDescent="0.2">
      <c r="A17" s="1" t="s">
        <v>150</v>
      </c>
      <c r="B17" s="1" t="s">
        <v>151</v>
      </c>
      <c r="C17" s="3">
        <v>1872</v>
      </c>
      <c r="D17" s="17">
        <f t="shared" si="0"/>
        <v>36397.09068945398</v>
      </c>
      <c r="E17" s="13">
        <f t="shared" si="1"/>
        <v>3033.0908907878315</v>
      </c>
    </row>
    <row r="18" spans="1:5" x14ac:dyDescent="0.2">
      <c r="A18" s="1" t="s">
        <v>472</v>
      </c>
      <c r="B18" s="1" t="s">
        <v>473</v>
      </c>
      <c r="C18" s="3">
        <v>274583</v>
      </c>
      <c r="D18" s="17">
        <f t="shared" si="0"/>
        <v>5338687.154264071</v>
      </c>
      <c r="E18" s="13">
        <f t="shared" si="1"/>
        <v>444890.59618867259</v>
      </c>
    </row>
    <row r="19" spans="1:5" x14ac:dyDescent="0.2">
      <c r="A19" s="1" t="s">
        <v>30</v>
      </c>
      <c r="B19" s="1" t="s">
        <v>31</v>
      </c>
      <c r="C19" s="3">
        <v>12004</v>
      </c>
      <c r="D19" s="17">
        <f t="shared" si="0"/>
        <v>233392.4554680585</v>
      </c>
      <c r="E19" s="13">
        <f t="shared" si="1"/>
        <v>19449.371289004874</v>
      </c>
    </row>
    <row r="20" spans="1:5" x14ac:dyDescent="0.2">
      <c r="A20" s="1" t="s">
        <v>32</v>
      </c>
      <c r="B20" s="1" t="s">
        <v>33</v>
      </c>
      <c r="C20" s="3">
        <v>9418</v>
      </c>
      <c r="D20" s="17">
        <f t="shared" si="0"/>
        <v>183113.14108615255</v>
      </c>
      <c r="E20" s="13">
        <f t="shared" si="1"/>
        <v>15259.428423846046</v>
      </c>
    </row>
    <row r="21" spans="1:5" x14ac:dyDescent="0.2">
      <c r="A21" s="1" t="s">
        <v>360</v>
      </c>
      <c r="B21" s="1" t="s">
        <v>361</v>
      </c>
      <c r="C21" s="3">
        <v>2535</v>
      </c>
      <c r="D21" s="17">
        <f t="shared" si="0"/>
        <v>49287.726975302263</v>
      </c>
      <c r="E21" s="13">
        <f t="shared" si="1"/>
        <v>4107.3105812751883</v>
      </c>
    </row>
    <row r="22" spans="1:5" x14ac:dyDescent="0.2">
      <c r="A22" s="1" t="s">
        <v>434</v>
      </c>
      <c r="B22" s="1" t="s">
        <v>435</v>
      </c>
      <c r="C22" s="3">
        <v>3093</v>
      </c>
      <c r="D22" s="17">
        <f t="shared" si="0"/>
        <v>60136.859776966427</v>
      </c>
      <c r="E22" s="13">
        <f t="shared" si="1"/>
        <v>5011.4049814138689</v>
      </c>
    </row>
    <row r="23" spans="1:5" x14ac:dyDescent="0.2">
      <c r="A23" s="1" t="s">
        <v>94</v>
      </c>
      <c r="B23" s="1" t="s">
        <v>95</v>
      </c>
      <c r="C23" s="3">
        <v>17332</v>
      </c>
      <c r="D23" s="17">
        <f t="shared" si="0"/>
        <v>336984.17512265826</v>
      </c>
      <c r="E23" s="13">
        <f t="shared" si="1"/>
        <v>28082.014593554853</v>
      </c>
    </row>
    <row r="24" spans="1:5" x14ac:dyDescent="0.2">
      <c r="A24" s="1" t="s">
        <v>152</v>
      </c>
      <c r="B24" s="1" t="s">
        <v>153</v>
      </c>
      <c r="C24" s="3">
        <v>7332</v>
      </c>
      <c r="D24" s="17">
        <f t="shared" si="0"/>
        <v>142555.27186702806</v>
      </c>
      <c r="E24" s="13">
        <f t="shared" si="1"/>
        <v>11879.605988919006</v>
      </c>
    </row>
    <row r="25" spans="1:5" x14ac:dyDescent="0.2">
      <c r="A25" s="1" t="s">
        <v>154</v>
      </c>
      <c r="B25" s="1" t="s">
        <v>155</v>
      </c>
      <c r="C25" s="3">
        <v>7098</v>
      </c>
      <c r="D25" s="17">
        <f t="shared" si="0"/>
        <v>138005.63553084634</v>
      </c>
      <c r="E25" s="13">
        <f t="shared" si="1"/>
        <v>11500.469627570528</v>
      </c>
    </row>
    <row r="26" spans="1:5" x14ac:dyDescent="0.2">
      <c r="A26" s="1" t="s">
        <v>156</v>
      </c>
      <c r="B26" s="1" t="s">
        <v>157</v>
      </c>
      <c r="C26" s="3">
        <v>994</v>
      </c>
      <c r="D26" s="17">
        <f t="shared" si="0"/>
        <v>19326.232983609643</v>
      </c>
      <c r="E26" s="13">
        <f t="shared" si="1"/>
        <v>1610.5194153008035</v>
      </c>
    </row>
    <row r="27" spans="1:5" x14ac:dyDescent="0.2">
      <c r="A27" s="1" t="s">
        <v>158</v>
      </c>
      <c r="B27" s="1" t="s">
        <v>159</v>
      </c>
      <c r="C27" s="3">
        <v>1219</v>
      </c>
      <c r="D27" s="17">
        <f t="shared" si="0"/>
        <v>23700.883306861324</v>
      </c>
      <c r="E27" s="13">
        <f t="shared" si="1"/>
        <v>1975.0736089051104</v>
      </c>
    </row>
    <row r="28" spans="1:5" x14ac:dyDescent="0.2">
      <c r="A28" s="1" t="s">
        <v>532</v>
      </c>
      <c r="B28" s="1" t="s">
        <v>533</v>
      </c>
      <c r="C28" s="3">
        <v>25937</v>
      </c>
      <c r="D28" s="17">
        <f t="shared" si="0"/>
        <v>504290.2463741281</v>
      </c>
      <c r="E28" s="13">
        <f t="shared" si="1"/>
        <v>42024.18719784401</v>
      </c>
    </row>
    <row r="29" spans="1:5" x14ac:dyDescent="0.2">
      <c r="A29" s="1" t="s">
        <v>436</v>
      </c>
      <c r="B29" s="1" t="s">
        <v>437</v>
      </c>
      <c r="C29" s="3">
        <v>1508</v>
      </c>
      <c r="D29" s="17">
        <f t="shared" si="0"/>
        <v>29319.878610949036</v>
      </c>
      <c r="E29" s="13">
        <f t="shared" si="1"/>
        <v>2443.3232175790863</v>
      </c>
    </row>
    <row r="30" spans="1:5" x14ac:dyDescent="0.2">
      <c r="A30" s="1" t="s">
        <v>474</v>
      </c>
      <c r="B30" s="1" t="s">
        <v>475</v>
      </c>
      <c r="C30" s="3">
        <v>8663</v>
      </c>
      <c r="D30" s="17">
        <f t="shared" si="0"/>
        <v>168433.75889035247</v>
      </c>
      <c r="E30" s="13">
        <f t="shared" si="1"/>
        <v>14036.14657419604</v>
      </c>
    </row>
    <row r="31" spans="1:5" x14ac:dyDescent="0.2">
      <c r="A31" s="1" t="s">
        <v>288</v>
      </c>
      <c r="B31" s="1" t="s">
        <v>289</v>
      </c>
      <c r="C31" s="3">
        <v>5159</v>
      </c>
      <c r="D31" s="17">
        <f t="shared" si="0"/>
        <v>100305.87118957963</v>
      </c>
      <c r="E31" s="13">
        <f t="shared" si="1"/>
        <v>8358.8225991316358</v>
      </c>
    </row>
    <row r="32" spans="1:5" x14ac:dyDescent="0.2">
      <c r="A32" s="1" t="s">
        <v>34</v>
      </c>
      <c r="B32" s="1" t="s">
        <v>35</v>
      </c>
      <c r="C32" s="3">
        <v>7240</v>
      </c>
      <c r="D32" s="17">
        <f t="shared" si="0"/>
        <v>140766.52595707626</v>
      </c>
      <c r="E32" s="13">
        <f t="shared" si="1"/>
        <v>11730.543829756354</v>
      </c>
    </row>
    <row r="33" spans="1:7" x14ac:dyDescent="0.2">
      <c r="A33" s="1" t="s">
        <v>246</v>
      </c>
      <c r="B33" s="1" t="s">
        <v>247</v>
      </c>
      <c r="C33" s="3">
        <v>2924</v>
      </c>
      <c r="D33" s="17">
        <f t="shared" si="0"/>
        <v>56851.011311946269</v>
      </c>
      <c r="E33" s="13">
        <f t="shared" si="1"/>
        <v>4737.5842759955221</v>
      </c>
    </row>
    <row r="34" spans="1:7" x14ac:dyDescent="0.2">
      <c r="A34" s="1" t="s">
        <v>96</v>
      </c>
      <c r="B34" s="1" t="s">
        <v>97</v>
      </c>
      <c r="C34" s="3">
        <v>9682</v>
      </c>
      <c r="D34" s="17">
        <f t="shared" si="0"/>
        <v>188246.06413210116</v>
      </c>
      <c r="E34" s="13">
        <f t="shared" si="1"/>
        <v>15687.17201100843</v>
      </c>
    </row>
    <row r="35" spans="1:7" x14ac:dyDescent="0.2">
      <c r="A35" s="1" t="s">
        <v>98</v>
      </c>
      <c r="B35" s="1" t="s">
        <v>99</v>
      </c>
      <c r="C35" s="3">
        <v>8641</v>
      </c>
      <c r="D35" s="17">
        <f t="shared" si="0"/>
        <v>168006.01530319007</v>
      </c>
      <c r="E35" s="13">
        <f t="shared" si="1"/>
        <v>14000.501275265839</v>
      </c>
    </row>
    <row r="36" spans="1:7" x14ac:dyDescent="0.2">
      <c r="A36" s="1" t="s">
        <v>196</v>
      </c>
      <c r="B36" s="1" t="s">
        <v>197</v>
      </c>
      <c r="C36" s="3">
        <v>19350</v>
      </c>
      <c r="D36" s="17">
        <f t="shared" si="0"/>
        <v>376219.92779964447</v>
      </c>
      <c r="E36" s="13">
        <f t="shared" si="1"/>
        <v>31351.660649970374</v>
      </c>
    </row>
    <row r="37" spans="1:7" x14ac:dyDescent="0.2">
      <c r="A37" s="1" t="s">
        <v>290</v>
      </c>
      <c r="B37" s="1" t="s">
        <v>291</v>
      </c>
      <c r="C37" s="3">
        <v>3514</v>
      </c>
      <c r="D37" s="17">
        <f t="shared" si="0"/>
        <v>68322.316604028456</v>
      </c>
      <c r="E37" s="13">
        <f t="shared" si="1"/>
        <v>5693.5263836690383</v>
      </c>
    </row>
    <row r="38" spans="1:7" x14ac:dyDescent="0.2">
      <c r="A38" s="1" t="s">
        <v>476</v>
      </c>
      <c r="B38" s="1" t="s">
        <v>477</v>
      </c>
      <c r="C38" s="3">
        <v>635181</v>
      </c>
      <c r="D38" s="17">
        <f t="shared" si="0"/>
        <v>12349754.519881444</v>
      </c>
      <c r="E38" s="13">
        <f t="shared" si="1"/>
        <v>1029146.2099901204</v>
      </c>
    </row>
    <row r="39" spans="1:7" x14ac:dyDescent="0.2">
      <c r="A39" s="1" t="s">
        <v>248</v>
      </c>
      <c r="B39" s="1" t="s">
        <v>249</v>
      </c>
      <c r="C39" s="3">
        <v>2274</v>
      </c>
      <c r="D39" s="17">
        <f t="shared" si="0"/>
        <v>44213.132600330311</v>
      </c>
      <c r="E39" s="13">
        <f t="shared" si="1"/>
        <v>3684.4277166941924</v>
      </c>
    </row>
    <row r="40" spans="1:7" x14ac:dyDescent="0.2">
      <c r="A40" s="1" t="s">
        <v>100</v>
      </c>
      <c r="B40" s="1" t="s">
        <v>101</v>
      </c>
      <c r="C40" s="3">
        <v>33690</v>
      </c>
      <c r="D40" s="17">
        <f t="shared" si="0"/>
        <v>655030.97506821819</v>
      </c>
      <c r="E40" s="13">
        <f t="shared" si="1"/>
        <v>54585.914589018183</v>
      </c>
    </row>
    <row r="41" spans="1:7" x14ac:dyDescent="0.2">
      <c r="A41" s="1" t="s">
        <v>362</v>
      </c>
      <c r="B41" s="1" t="s">
        <v>363</v>
      </c>
      <c r="C41" s="3">
        <v>1759</v>
      </c>
      <c r="D41" s="17">
        <f t="shared" si="0"/>
        <v>34200.04408266535</v>
      </c>
      <c r="E41" s="13">
        <f t="shared" si="1"/>
        <v>2850.0036735554459</v>
      </c>
    </row>
    <row r="42" spans="1:7" x14ac:dyDescent="0.2">
      <c r="A42" s="1" t="s">
        <v>36</v>
      </c>
      <c r="B42" s="1" t="s">
        <v>37</v>
      </c>
      <c r="C42" s="3">
        <v>10403</v>
      </c>
      <c r="D42" s="17">
        <f t="shared" si="0"/>
        <v>202264.38805683213</v>
      </c>
      <c r="E42" s="13">
        <f t="shared" si="1"/>
        <v>16855.365671402677</v>
      </c>
    </row>
    <row r="43" spans="1:7" x14ac:dyDescent="0.2">
      <c r="A43" s="1" t="s">
        <v>102</v>
      </c>
      <c r="B43" s="1" t="s">
        <v>103</v>
      </c>
      <c r="C43" s="3">
        <v>2345</v>
      </c>
      <c r="D43" s="17">
        <f t="shared" si="0"/>
        <v>45593.577813445292</v>
      </c>
      <c r="E43" s="13">
        <f t="shared" si="1"/>
        <v>3799.4648177871077</v>
      </c>
    </row>
    <row r="44" spans="1:7" x14ac:dyDescent="0.2">
      <c r="A44" s="1" t="s">
        <v>292</v>
      </c>
      <c r="B44" s="1" t="s">
        <v>293</v>
      </c>
      <c r="C44" s="3">
        <v>2406</v>
      </c>
      <c r="D44" s="17">
        <f t="shared" si="0"/>
        <v>46779.594123304625</v>
      </c>
      <c r="E44" s="13">
        <f t="shared" si="1"/>
        <v>3898.2995102753853</v>
      </c>
    </row>
    <row r="45" spans="1:7" x14ac:dyDescent="0.2">
      <c r="A45" s="1" t="s">
        <v>2</v>
      </c>
      <c r="B45" s="1" t="s">
        <v>3</v>
      </c>
      <c r="C45" s="3">
        <v>46596</v>
      </c>
      <c r="D45" s="17">
        <f t="shared" si="0"/>
        <v>905960.91760993458</v>
      </c>
      <c r="E45" s="13">
        <f t="shared" si="1"/>
        <v>75496.74313416121</v>
      </c>
    </row>
    <row r="46" spans="1:7" x14ac:dyDescent="0.2">
      <c r="A46" s="1" t="s">
        <v>104</v>
      </c>
      <c r="B46" s="1" t="s">
        <v>105</v>
      </c>
      <c r="C46" s="3">
        <v>10681</v>
      </c>
      <c r="D46" s="17">
        <f t="shared" si="0"/>
        <v>207669.51156733863</v>
      </c>
      <c r="E46" s="13">
        <f t="shared" si="1"/>
        <v>17305.792630611551</v>
      </c>
    </row>
    <row r="47" spans="1:7" x14ac:dyDescent="0.2">
      <c r="A47" s="1" t="s">
        <v>546</v>
      </c>
      <c r="B47" s="1" t="s">
        <v>547</v>
      </c>
      <c r="C47" s="3">
        <v>67850</v>
      </c>
      <c r="D47" s="17">
        <f t="shared" si="0"/>
        <v>1319200.1085894511</v>
      </c>
      <c r="E47" s="13">
        <f t="shared" si="1"/>
        <v>109933.34238245426</v>
      </c>
    </row>
    <row r="48" spans="1:7" x14ac:dyDescent="0.2">
      <c r="A48" s="1" t="s">
        <v>160</v>
      </c>
      <c r="B48" s="1" t="s">
        <v>161</v>
      </c>
      <c r="C48" s="3">
        <v>9628</v>
      </c>
      <c r="D48" s="17">
        <f t="shared" si="0"/>
        <v>187196.14805452077</v>
      </c>
      <c r="E48" s="13">
        <f>F48/12</f>
        <v>16275.319443356713</v>
      </c>
      <c r="F48" s="18">
        <f>D48+D49</f>
        <v>195303.83332028057</v>
      </c>
      <c r="G48" s="19" t="s">
        <v>556</v>
      </c>
    </row>
    <row r="49" spans="1:7" x14ac:dyDescent="0.2">
      <c r="B49" s="20" t="s">
        <v>554</v>
      </c>
      <c r="C49" s="3">
        <v>417</v>
      </c>
      <c r="D49" s="17">
        <f>(C49/C$6)*D$5</f>
        <v>8107.6852657597792</v>
      </c>
      <c r="E49" s="13"/>
      <c r="F49" s="18"/>
      <c r="G49" s="18"/>
    </row>
    <row r="50" spans="1:7" x14ac:dyDescent="0.2">
      <c r="A50" s="1" t="s">
        <v>250</v>
      </c>
      <c r="B50" s="1" t="s">
        <v>251</v>
      </c>
      <c r="C50" s="3">
        <v>6889</v>
      </c>
      <c r="D50" s="17">
        <f>(C50/C$6)*D$5</f>
        <v>133942.07145280365</v>
      </c>
      <c r="E50" s="13">
        <f t="shared" si="1"/>
        <v>11161.839287733637</v>
      </c>
    </row>
    <row r="51" spans="1:7" x14ac:dyDescent="0.2">
      <c r="A51" s="1" t="s">
        <v>106</v>
      </c>
      <c r="B51" s="1" t="s">
        <v>107</v>
      </c>
      <c r="C51" s="3">
        <v>7128</v>
      </c>
      <c r="D51" s="17">
        <f t="shared" si="0"/>
        <v>138588.9222406132</v>
      </c>
      <c r="E51" s="13">
        <f t="shared" si="1"/>
        <v>11549.076853384433</v>
      </c>
    </row>
    <row r="52" spans="1:7" x14ac:dyDescent="0.2">
      <c r="A52" s="1" t="s">
        <v>364</v>
      </c>
      <c r="B52" s="1" t="s">
        <v>365</v>
      </c>
      <c r="C52" s="3">
        <v>12167</v>
      </c>
      <c r="D52" s="17">
        <f t="shared" si="0"/>
        <v>236561.64659112529</v>
      </c>
      <c r="E52" s="13">
        <f t="shared" si="1"/>
        <v>19713.470549260441</v>
      </c>
    </row>
    <row r="53" spans="1:7" x14ac:dyDescent="0.2">
      <c r="A53" s="1" t="s">
        <v>294</v>
      </c>
      <c r="B53" s="1" t="s">
        <v>295</v>
      </c>
      <c r="C53" s="3">
        <v>5237</v>
      </c>
      <c r="D53" s="17">
        <f t="shared" si="0"/>
        <v>101822.41663497355</v>
      </c>
      <c r="E53" s="13">
        <f t="shared" si="1"/>
        <v>8485.2013862477961</v>
      </c>
    </row>
    <row r="54" spans="1:7" x14ac:dyDescent="0.2">
      <c r="A54" s="1" t="s">
        <v>252</v>
      </c>
      <c r="B54" s="1" t="s">
        <v>253</v>
      </c>
      <c r="C54" s="3">
        <v>27517</v>
      </c>
      <c r="D54" s="17">
        <f t="shared" si="0"/>
        <v>535010.01308851771</v>
      </c>
      <c r="E54" s="13">
        <f t="shared" si="1"/>
        <v>44584.167757376475</v>
      </c>
    </row>
    <row r="55" spans="1:7" x14ac:dyDescent="0.2">
      <c r="A55" s="1" t="s">
        <v>162</v>
      </c>
      <c r="B55" s="1" t="s">
        <v>163</v>
      </c>
      <c r="C55" s="3">
        <v>6825</v>
      </c>
      <c r="D55" s="17">
        <f t="shared" si="0"/>
        <v>132697.72647196762</v>
      </c>
      <c r="E55" s="13">
        <f t="shared" si="1"/>
        <v>11058.143872663968</v>
      </c>
    </row>
    <row r="56" spans="1:7" x14ac:dyDescent="0.2">
      <c r="A56" s="1" t="s">
        <v>440</v>
      </c>
      <c r="B56" s="1" t="s">
        <v>441</v>
      </c>
      <c r="C56" s="3">
        <v>5585</v>
      </c>
      <c r="D56" s="17">
        <f t="shared" si="0"/>
        <v>108588.54246826949</v>
      </c>
      <c r="E56" s="13">
        <f t="shared" si="1"/>
        <v>9049.0452056891245</v>
      </c>
    </row>
    <row r="57" spans="1:7" x14ac:dyDescent="0.2">
      <c r="A57" s="1" t="s">
        <v>366</v>
      </c>
      <c r="B57" s="1" t="s">
        <v>367</v>
      </c>
      <c r="C57" s="3">
        <v>2079</v>
      </c>
      <c r="D57" s="17">
        <f t="shared" si="0"/>
        <v>40421.76898684552</v>
      </c>
      <c r="E57" s="13">
        <f t="shared" si="1"/>
        <v>3368.4807489037935</v>
      </c>
    </row>
    <row r="58" spans="1:7" x14ac:dyDescent="0.2">
      <c r="A58" s="1" t="s">
        <v>368</v>
      </c>
      <c r="B58" s="1" t="s">
        <v>369</v>
      </c>
      <c r="C58" s="3">
        <v>4712</v>
      </c>
      <c r="D58" s="17">
        <f t="shared" si="0"/>
        <v>91614.899214052959</v>
      </c>
      <c r="E58" s="13">
        <f t="shared" si="1"/>
        <v>7634.5749345044132</v>
      </c>
    </row>
    <row r="59" spans="1:7" x14ac:dyDescent="0.2">
      <c r="A59" s="1" t="s">
        <v>108</v>
      </c>
      <c r="B59" s="1" t="s">
        <v>109</v>
      </c>
      <c r="C59" s="3">
        <v>16709</v>
      </c>
      <c r="D59" s="17">
        <f t="shared" si="0"/>
        <v>324871.25444983254</v>
      </c>
      <c r="E59" s="13">
        <f t="shared" si="1"/>
        <v>27072.604537486044</v>
      </c>
    </row>
    <row r="60" spans="1:7" x14ac:dyDescent="0.2">
      <c r="A60" s="1" t="s">
        <v>478</v>
      </c>
      <c r="B60" s="1" t="s">
        <v>479</v>
      </c>
      <c r="C60" s="3">
        <v>75848</v>
      </c>
      <c r="D60" s="17">
        <f t="shared" si="0"/>
        <v>1474704.3454133042</v>
      </c>
      <c r="E60" s="13">
        <f t="shared" si="1"/>
        <v>122892.02878444201</v>
      </c>
    </row>
    <row r="61" spans="1:7" x14ac:dyDescent="0.2">
      <c r="A61" s="1" t="s">
        <v>110</v>
      </c>
      <c r="B61" s="1" t="s">
        <v>111</v>
      </c>
      <c r="C61" s="3">
        <v>5341</v>
      </c>
      <c r="D61" s="17">
        <f t="shared" si="0"/>
        <v>103844.4772288321</v>
      </c>
      <c r="E61" s="13">
        <f t="shared" si="1"/>
        <v>8653.7064357360086</v>
      </c>
    </row>
    <row r="62" spans="1:7" x14ac:dyDescent="0.2">
      <c r="A62" s="1" t="s">
        <v>442</v>
      </c>
      <c r="B62" s="1" t="s">
        <v>443</v>
      </c>
      <c r="C62" s="3">
        <v>4757</v>
      </c>
      <c r="D62" s="17">
        <f t="shared" si="0"/>
        <v>92489.829278703284</v>
      </c>
      <c r="E62" s="13">
        <f t="shared" si="1"/>
        <v>7707.485773225274</v>
      </c>
    </row>
    <row r="63" spans="1:7" x14ac:dyDescent="0.2">
      <c r="A63" s="1" t="s">
        <v>296</v>
      </c>
      <c r="B63" s="1" t="s">
        <v>297</v>
      </c>
      <c r="C63" s="3">
        <v>5039</v>
      </c>
      <c r="D63" s="17">
        <f t="shared" si="0"/>
        <v>97972.724350512071</v>
      </c>
      <c r="E63" s="13">
        <f t="shared" si="1"/>
        <v>8164.3936958760059</v>
      </c>
    </row>
    <row r="64" spans="1:7" x14ac:dyDescent="0.2">
      <c r="A64" s="1" t="s">
        <v>254</v>
      </c>
      <c r="B64" s="1" t="s">
        <v>255</v>
      </c>
      <c r="C64" s="3">
        <v>5429</v>
      </c>
      <c r="D64" s="17">
        <f t="shared" si="0"/>
        <v>105555.45157748164</v>
      </c>
      <c r="E64" s="13">
        <f t="shared" si="1"/>
        <v>8796.2876314568039</v>
      </c>
    </row>
    <row r="65" spans="1:5" x14ac:dyDescent="0.2">
      <c r="A65" s="1" t="s">
        <v>298</v>
      </c>
      <c r="B65" s="1" t="s">
        <v>299</v>
      </c>
      <c r="C65" s="3">
        <v>4938</v>
      </c>
      <c r="D65" s="17">
        <f t="shared" si="0"/>
        <v>96008.992427630204</v>
      </c>
      <c r="E65" s="13">
        <f t="shared" si="1"/>
        <v>8000.7493689691837</v>
      </c>
    </row>
    <row r="66" spans="1:5" x14ac:dyDescent="0.2">
      <c r="A66" s="1" t="s">
        <v>256</v>
      </c>
      <c r="B66" s="1" t="s">
        <v>257</v>
      </c>
      <c r="C66" s="3">
        <v>6421</v>
      </c>
      <c r="D66" s="17">
        <f t="shared" si="0"/>
        <v>124842.79878044015</v>
      </c>
      <c r="E66" s="13">
        <f t="shared" si="1"/>
        <v>10403.566565036679</v>
      </c>
    </row>
    <row r="67" spans="1:5" x14ac:dyDescent="0.2">
      <c r="A67" s="1" t="s">
        <v>524</v>
      </c>
      <c r="B67" s="1" t="s">
        <v>525</v>
      </c>
      <c r="C67" s="3">
        <v>138850</v>
      </c>
      <c r="D67" s="17">
        <f t="shared" si="0"/>
        <v>2699645.3217044254</v>
      </c>
      <c r="E67" s="13">
        <f t="shared" si="1"/>
        <v>224970.44347536878</v>
      </c>
    </row>
    <row r="68" spans="1:5" x14ac:dyDescent="0.2">
      <c r="A68" s="1" t="s">
        <v>112</v>
      </c>
      <c r="B68" s="1" t="s">
        <v>113</v>
      </c>
      <c r="C68" s="3">
        <v>1915</v>
      </c>
      <c r="D68" s="17">
        <f t="shared" si="0"/>
        <v>37233.13497345319</v>
      </c>
      <c r="E68" s="13">
        <f t="shared" si="1"/>
        <v>3102.761247787766</v>
      </c>
    </row>
    <row r="69" spans="1:5" x14ac:dyDescent="0.2">
      <c r="A69" s="1" t="s">
        <v>114</v>
      </c>
      <c r="B69" s="1" t="s">
        <v>115</v>
      </c>
      <c r="C69" s="3">
        <v>21259</v>
      </c>
      <c r="D69" s="17">
        <f t="shared" si="0"/>
        <v>413336.40543114429</v>
      </c>
      <c r="E69" s="13">
        <f t="shared" si="1"/>
        <v>34444.70045259536</v>
      </c>
    </row>
    <row r="70" spans="1:5" x14ac:dyDescent="0.2">
      <c r="A70" s="1" t="s">
        <v>4</v>
      </c>
      <c r="B70" s="1" t="s">
        <v>5</v>
      </c>
      <c r="C70" s="3">
        <v>41529</v>
      </c>
      <c r="D70" s="17">
        <f t="shared" si="0"/>
        <v>807443.79233030672</v>
      </c>
      <c r="E70" s="13">
        <f t="shared" si="1"/>
        <v>67286.982694192222</v>
      </c>
    </row>
    <row r="71" spans="1:5" x14ac:dyDescent="0.2">
      <c r="A71" s="1" t="s">
        <v>300</v>
      </c>
      <c r="B71" s="1" t="s">
        <v>301</v>
      </c>
      <c r="C71" s="3">
        <v>37521</v>
      </c>
      <c r="D71" s="17">
        <f t="shared" si="0"/>
        <v>729516.68790545012</v>
      </c>
      <c r="E71" s="13">
        <f t="shared" si="1"/>
        <v>60793.057325454174</v>
      </c>
    </row>
    <row r="72" spans="1:5" x14ac:dyDescent="0.2">
      <c r="A72" s="1" t="s">
        <v>164</v>
      </c>
      <c r="B72" s="1" t="s">
        <v>165</v>
      </c>
      <c r="C72" s="3">
        <v>12586</v>
      </c>
      <c r="D72" s="17">
        <f t="shared" si="0"/>
        <v>244708.21763753617</v>
      </c>
      <c r="E72" s="13">
        <f t="shared" si="1"/>
        <v>20392.351469794681</v>
      </c>
    </row>
    <row r="73" spans="1:5" x14ac:dyDescent="0.2">
      <c r="A73" s="1" t="s">
        <v>116</v>
      </c>
      <c r="B73" s="1" t="s">
        <v>117</v>
      </c>
      <c r="C73" s="3">
        <v>31190</v>
      </c>
      <c r="D73" s="17">
        <f t="shared" ref="D73:D136" si="2">(C73/C$6)*D$5</f>
        <v>606423.74925431062</v>
      </c>
      <c r="E73" s="13">
        <f t="shared" si="1"/>
        <v>50535.312437859218</v>
      </c>
    </row>
    <row r="74" spans="1:5" x14ac:dyDescent="0.2">
      <c r="A74" s="1" t="s">
        <v>258</v>
      </c>
      <c r="B74" s="1" t="s">
        <v>259</v>
      </c>
      <c r="C74" s="3">
        <v>5603</v>
      </c>
      <c r="D74" s="17">
        <f t="shared" si="2"/>
        <v>108938.51449412962</v>
      </c>
      <c r="E74" s="13">
        <f t="shared" ref="E74:E137" si="3">D74/12</f>
        <v>9078.2095411774681</v>
      </c>
    </row>
    <row r="75" spans="1:5" x14ac:dyDescent="0.2">
      <c r="A75" s="1" t="s">
        <v>38</v>
      </c>
      <c r="B75" s="1" t="s">
        <v>39</v>
      </c>
      <c r="C75" s="3">
        <v>11637</v>
      </c>
      <c r="D75" s="17">
        <f t="shared" si="2"/>
        <v>226256.91471857688</v>
      </c>
      <c r="E75" s="13">
        <f t="shared" si="3"/>
        <v>18854.742893214741</v>
      </c>
    </row>
    <row r="76" spans="1:5" x14ac:dyDescent="0.2">
      <c r="A76" s="1" t="s">
        <v>166</v>
      </c>
      <c r="B76" s="1" t="s">
        <v>167</v>
      </c>
      <c r="C76" s="3">
        <v>5578</v>
      </c>
      <c r="D76" s="17">
        <f t="shared" si="2"/>
        <v>108452.44223599053</v>
      </c>
      <c r="E76" s="13">
        <f t="shared" si="3"/>
        <v>9037.703519665878</v>
      </c>
    </row>
    <row r="77" spans="1:5" x14ac:dyDescent="0.2">
      <c r="A77" s="1" t="s">
        <v>370</v>
      </c>
      <c r="B77" s="1" t="s">
        <v>371</v>
      </c>
      <c r="C77" s="3">
        <v>1349</v>
      </c>
      <c r="D77" s="17">
        <f t="shared" si="2"/>
        <v>26228.459049184516</v>
      </c>
      <c r="E77" s="13">
        <f t="shared" si="3"/>
        <v>2185.7049207653763</v>
      </c>
    </row>
    <row r="78" spans="1:5" x14ac:dyDescent="0.2">
      <c r="A78" s="1" t="s">
        <v>22</v>
      </c>
      <c r="B78" s="1" t="s">
        <v>23</v>
      </c>
      <c r="C78" s="3">
        <v>8911</v>
      </c>
      <c r="D78" s="17">
        <f t="shared" si="2"/>
        <v>173255.59569109208</v>
      </c>
      <c r="E78" s="13">
        <f t="shared" si="3"/>
        <v>14437.966307591007</v>
      </c>
    </row>
    <row r="79" spans="1:5" x14ac:dyDescent="0.2">
      <c r="A79" s="1" t="s">
        <v>372</v>
      </c>
      <c r="B79" s="1" t="s">
        <v>373</v>
      </c>
      <c r="C79" s="3">
        <v>4232</v>
      </c>
      <c r="D79" s="17">
        <f t="shared" si="2"/>
        <v>82282.311857782712</v>
      </c>
      <c r="E79" s="13">
        <f t="shared" si="3"/>
        <v>6856.8593214818929</v>
      </c>
    </row>
    <row r="80" spans="1:5" x14ac:dyDescent="0.2">
      <c r="A80" s="1" t="s">
        <v>374</v>
      </c>
      <c r="B80" s="1" t="s">
        <v>375</v>
      </c>
      <c r="C80" s="3">
        <v>2449</v>
      </c>
      <c r="D80" s="17">
        <f t="shared" si="2"/>
        <v>47615.638407303843</v>
      </c>
      <c r="E80" s="13">
        <f t="shared" si="3"/>
        <v>3967.9698672753202</v>
      </c>
    </row>
    <row r="81" spans="1:5" x14ac:dyDescent="0.2">
      <c r="A81" s="1" t="s">
        <v>444</v>
      </c>
      <c r="B81" s="1" t="s">
        <v>445</v>
      </c>
      <c r="C81" s="3">
        <v>1296</v>
      </c>
      <c r="D81" s="17">
        <f t="shared" si="2"/>
        <v>25197.985861929676</v>
      </c>
      <c r="E81" s="13">
        <f t="shared" si="3"/>
        <v>2099.8321551608065</v>
      </c>
    </row>
    <row r="82" spans="1:5" x14ac:dyDescent="0.2">
      <c r="A82" s="1" t="s">
        <v>376</v>
      </c>
      <c r="B82" s="1" t="s">
        <v>377</v>
      </c>
      <c r="C82" s="3">
        <v>13772</v>
      </c>
      <c r="D82" s="17">
        <f t="shared" si="2"/>
        <v>267767.48556365393</v>
      </c>
      <c r="E82" s="13">
        <f t="shared" si="3"/>
        <v>22313.957130304494</v>
      </c>
    </row>
    <row r="83" spans="1:5" x14ac:dyDescent="0.2">
      <c r="A83" s="1" t="s">
        <v>378</v>
      </c>
      <c r="B83" s="1" t="s">
        <v>379</v>
      </c>
      <c r="C83" s="3">
        <v>16599</v>
      </c>
      <c r="D83" s="17">
        <f t="shared" si="2"/>
        <v>322732.53651402058</v>
      </c>
      <c r="E83" s="13">
        <f t="shared" si="3"/>
        <v>26894.378042835047</v>
      </c>
    </row>
    <row r="84" spans="1:5" x14ac:dyDescent="0.2">
      <c r="A84" s="1" t="s">
        <v>512</v>
      </c>
      <c r="B84" s="1" t="s">
        <v>513</v>
      </c>
      <c r="C84" s="3">
        <v>9397</v>
      </c>
      <c r="D84" s="17">
        <f t="shared" si="2"/>
        <v>182704.84038931571</v>
      </c>
      <c r="E84" s="13">
        <f t="shared" si="3"/>
        <v>15225.403365776308</v>
      </c>
    </row>
    <row r="85" spans="1:5" x14ac:dyDescent="0.2">
      <c r="A85" s="1" t="s">
        <v>302</v>
      </c>
      <c r="B85" s="1" t="s">
        <v>303</v>
      </c>
      <c r="C85" s="3">
        <v>2346</v>
      </c>
      <c r="D85" s="17">
        <f t="shared" si="2"/>
        <v>45613.020703770846</v>
      </c>
      <c r="E85" s="13">
        <f t="shared" si="3"/>
        <v>3801.0850586475703</v>
      </c>
    </row>
    <row r="86" spans="1:5" x14ac:dyDescent="0.2">
      <c r="A86" s="1" t="s">
        <v>168</v>
      </c>
      <c r="B86" s="1" t="s">
        <v>169</v>
      </c>
      <c r="C86" s="3">
        <v>21602</v>
      </c>
      <c r="D86" s="17">
        <f t="shared" si="2"/>
        <v>420005.31681281241</v>
      </c>
      <c r="E86" s="13">
        <f t="shared" si="3"/>
        <v>35000.44306773437</v>
      </c>
    </row>
    <row r="87" spans="1:5" x14ac:dyDescent="0.2">
      <c r="A87" s="1" t="s">
        <v>172</v>
      </c>
      <c r="B87" s="1" t="s">
        <v>173</v>
      </c>
      <c r="C87" s="3">
        <v>7661</v>
      </c>
      <c r="D87" s="17">
        <f t="shared" si="2"/>
        <v>148951.98278413829</v>
      </c>
      <c r="E87" s="13">
        <f t="shared" si="3"/>
        <v>12412.665232011524</v>
      </c>
    </row>
    <row r="88" spans="1:5" x14ac:dyDescent="0.2">
      <c r="A88" s="1" t="s">
        <v>170</v>
      </c>
      <c r="B88" s="1" t="s">
        <v>171</v>
      </c>
      <c r="C88" s="3">
        <v>8316</v>
      </c>
      <c r="D88" s="17">
        <f t="shared" si="2"/>
        <v>161687.07594738208</v>
      </c>
      <c r="E88" s="13">
        <f t="shared" si="3"/>
        <v>13473.922995615174</v>
      </c>
    </row>
    <row r="89" spans="1:5" x14ac:dyDescent="0.2">
      <c r="A89" s="1" t="s">
        <v>174</v>
      </c>
      <c r="B89" s="1" t="s">
        <v>175</v>
      </c>
      <c r="C89" s="3">
        <v>17297</v>
      </c>
      <c r="D89" s="17">
        <f t="shared" si="2"/>
        <v>336303.67396126362</v>
      </c>
      <c r="E89" s="13">
        <f t="shared" si="3"/>
        <v>28025.306163438636</v>
      </c>
    </row>
    <row r="90" spans="1:5" x14ac:dyDescent="0.2">
      <c r="A90" s="1" t="s">
        <v>6</v>
      </c>
      <c r="B90" s="1" t="s">
        <v>7</v>
      </c>
      <c r="C90" s="3">
        <v>35511</v>
      </c>
      <c r="D90" s="17">
        <f t="shared" si="2"/>
        <v>690436.47835106845</v>
      </c>
      <c r="E90" s="13">
        <f t="shared" si="3"/>
        <v>57536.373195922373</v>
      </c>
    </row>
    <row r="91" spans="1:5" x14ac:dyDescent="0.2">
      <c r="A91" s="1" t="s">
        <v>380</v>
      </c>
      <c r="B91" s="1" t="s">
        <v>381</v>
      </c>
      <c r="C91" s="3">
        <v>9992</v>
      </c>
      <c r="D91" s="17">
        <f t="shared" si="2"/>
        <v>194273.36013302571</v>
      </c>
      <c r="E91" s="13">
        <f t="shared" si="3"/>
        <v>16189.446677752143</v>
      </c>
    </row>
    <row r="92" spans="1:5" x14ac:dyDescent="0.2">
      <c r="A92" s="1" t="s">
        <v>382</v>
      </c>
      <c r="B92" s="1" t="s">
        <v>383</v>
      </c>
      <c r="C92" s="3">
        <v>1994</v>
      </c>
      <c r="D92" s="17">
        <f t="shared" si="2"/>
        <v>38769.123309172668</v>
      </c>
      <c r="E92" s="13">
        <f t="shared" si="3"/>
        <v>3230.760275764389</v>
      </c>
    </row>
    <row r="93" spans="1:5" x14ac:dyDescent="0.2">
      <c r="A93" s="1" t="s">
        <v>530</v>
      </c>
      <c r="B93" s="1" t="s">
        <v>531</v>
      </c>
      <c r="C93" s="3">
        <v>6872</v>
      </c>
      <c r="D93" s="17">
        <f t="shared" si="2"/>
        <v>133611.54231726908</v>
      </c>
      <c r="E93" s="13">
        <f t="shared" si="3"/>
        <v>11134.295193105756</v>
      </c>
    </row>
    <row r="94" spans="1:5" x14ac:dyDescent="0.2">
      <c r="A94" s="1" t="s">
        <v>384</v>
      </c>
      <c r="B94" s="1" t="s">
        <v>385</v>
      </c>
      <c r="C94" s="3">
        <v>1699</v>
      </c>
      <c r="D94" s="17">
        <f t="shared" si="2"/>
        <v>33033.470663131571</v>
      </c>
      <c r="E94" s="13">
        <f t="shared" si="3"/>
        <v>2752.7892219276309</v>
      </c>
    </row>
    <row r="95" spans="1:5" x14ac:dyDescent="0.2">
      <c r="A95" s="1" t="s">
        <v>480</v>
      </c>
      <c r="B95" s="1" t="s">
        <v>481</v>
      </c>
      <c r="C95" s="3">
        <v>39033</v>
      </c>
      <c r="D95" s="17">
        <f t="shared" si="2"/>
        <v>758914.3380777014</v>
      </c>
      <c r="E95" s="13">
        <f t="shared" si="3"/>
        <v>63242.861506475114</v>
      </c>
    </row>
    <row r="96" spans="1:5" x14ac:dyDescent="0.2">
      <c r="A96" s="1" t="s">
        <v>260</v>
      </c>
      <c r="B96" s="1" t="s">
        <v>261</v>
      </c>
      <c r="C96" s="3">
        <v>12987</v>
      </c>
      <c r="D96" s="17">
        <f t="shared" si="2"/>
        <v>252504.81665808696</v>
      </c>
      <c r="E96" s="13">
        <f t="shared" si="3"/>
        <v>21042.06805484058</v>
      </c>
    </row>
    <row r="97" spans="1:5" x14ac:dyDescent="0.2">
      <c r="A97" s="1" t="s">
        <v>176</v>
      </c>
      <c r="B97" s="1" t="s">
        <v>177</v>
      </c>
      <c r="C97" s="3">
        <v>6383</v>
      </c>
      <c r="D97" s="17">
        <f t="shared" si="2"/>
        <v>124103.96894806877</v>
      </c>
      <c r="E97" s="13">
        <f t="shared" si="3"/>
        <v>10341.997412339064</v>
      </c>
    </row>
    <row r="98" spans="1:5" x14ac:dyDescent="0.2">
      <c r="A98" s="1" t="s">
        <v>304</v>
      </c>
      <c r="B98" s="1" t="s">
        <v>305</v>
      </c>
      <c r="C98" s="3">
        <v>8444</v>
      </c>
      <c r="D98" s="17">
        <f t="shared" si="2"/>
        <v>164175.76590905414</v>
      </c>
      <c r="E98" s="13">
        <f t="shared" si="3"/>
        <v>13681.313825754512</v>
      </c>
    </row>
    <row r="99" spans="1:5" x14ac:dyDescent="0.2">
      <c r="A99" s="1" t="s">
        <v>40</v>
      </c>
      <c r="B99" s="1" t="s">
        <v>41</v>
      </c>
      <c r="C99" s="3">
        <v>7498</v>
      </c>
      <c r="D99" s="17">
        <f t="shared" si="2"/>
        <v>145782.79166107153</v>
      </c>
      <c r="E99" s="13">
        <f t="shared" si="3"/>
        <v>12148.565971755961</v>
      </c>
    </row>
    <row r="100" spans="1:5" x14ac:dyDescent="0.2">
      <c r="A100" s="1" t="s">
        <v>482</v>
      </c>
      <c r="B100" s="1" t="s">
        <v>483</v>
      </c>
      <c r="C100" s="3">
        <v>52021</v>
      </c>
      <c r="D100" s="17">
        <f t="shared" si="2"/>
        <v>1011438.5976261139</v>
      </c>
      <c r="E100" s="13">
        <f t="shared" si="3"/>
        <v>84286.54980217616</v>
      </c>
    </row>
    <row r="101" spans="1:5" x14ac:dyDescent="0.2">
      <c r="A101" s="1" t="s">
        <v>178</v>
      </c>
      <c r="B101" s="1" t="s">
        <v>179</v>
      </c>
      <c r="C101" s="3">
        <v>3827</v>
      </c>
      <c r="D101" s="17">
        <f t="shared" si="2"/>
        <v>74407.941275929683</v>
      </c>
      <c r="E101" s="13">
        <f t="shared" si="3"/>
        <v>6200.6617729941399</v>
      </c>
    </row>
    <row r="102" spans="1:5" x14ac:dyDescent="0.2">
      <c r="A102" s="1" t="s">
        <v>306</v>
      </c>
      <c r="B102" s="1" t="s">
        <v>307</v>
      </c>
      <c r="C102" s="3">
        <v>2753</v>
      </c>
      <c r="D102" s="17">
        <f t="shared" si="2"/>
        <v>53526.277066274997</v>
      </c>
      <c r="E102" s="13">
        <f t="shared" si="3"/>
        <v>4460.5230888562501</v>
      </c>
    </row>
    <row r="103" spans="1:5" x14ac:dyDescent="0.2">
      <c r="A103" s="1" t="s">
        <v>308</v>
      </c>
      <c r="B103" s="1" t="s">
        <v>309</v>
      </c>
      <c r="C103" s="3">
        <v>14806</v>
      </c>
      <c r="D103" s="17">
        <f t="shared" si="2"/>
        <v>287871.43416028609</v>
      </c>
      <c r="E103" s="13">
        <f t="shared" si="3"/>
        <v>23989.286180023842</v>
      </c>
    </row>
    <row r="104" spans="1:5" x14ac:dyDescent="0.2">
      <c r="A104" s="1" t="s">
        <v>516</v>
      </c>
      <c r="B104" s="1" t="s">
        <v>517</v>
      </c>
      <c r="C104" s="3">
        <v>19380</v>
      </c>
      <c r="D104" s="17">
        <f t="shared" si="2"/>
        <v>376803.21450941137</v>
      </c>
      <c r="E104" s="13">
        <f t="shared" si="3"/>
        <v>31400.26787578428</v>
      </c>
    </row>
    <row r="105" spans="1:5" x14ac:dyDescent="0.2">
      <c r="A105" s="1" t="s">
        <v>446</v>
      </c>
      <c r="B105" s="1" t="s">
        <v>447</v>
      </c>
      <c r="C105" s="3">
        <v>2171</v>
      </c>
      <c r="D105" s="17">
        <f t="shared" si="2"/>
        <v>42210.514896797315</v>
      </c>
      <c r="E105" s="13">
        <f t="shared" si="3"/>
        <v>3517.542908066443</v>
      </c>
    </row>
    <row r="106" spans="1:5" x14ac:dyDescent="0.2">
      <c r="A106" s="1" t="s">
        <v>42</v>
      </c>
      <c r="B106" s="1" t="s">
        <v>43</v>
      </c>
      <c r="C106" s="3">
        <v>2416</v>
      </c>
      <c r="D106" s="17">
        <f t="shared" si="2"/>
        <v>46974.023026560259</v>
      </c>
      <c r="E106" s="13">
        <f t="shared" si="3"/>
        <v>3914.5019188800215</v>
      </c>
    </row>
    <row r="107" spans="1:5" x14ac:dyDescent="0.2">
      <c r="A107" s="10" t="s">
        <v>553</v>
      </c>
      <c r="B107" s="1" t="s">
        <v>552</v>
      </c>
      <c r="C107" s="3">
        <v>54187</v>
      </c>
      <c r="D107" s="17">
        <f t="shared" si="2"/>
        <v>1053551.8980712835</v>
      </c>
      <c r="E107" s="13">
        <f t="shared" si="3"/>
        <v>87795.991505940285</v>
      </c>
    </row>
    <row r="108" spans="1:5" x14ac:dyDescent="0.2">
      <c r="A108" s="1" t="s">
        <v>540</v>
      </c>
      <c r="B108" s="1" t="s">
        <v>541</v>
      </c>
      <c r="C108" s="3">
        <v>85306</v>
      </c>
      <c r="D108" s="17">
        <f t="shared" si="2"/>
        <v>1658595.2021124791</v>
      </c>
      <c r="E108" s="13">
        <f t="shared" si="3"/>
        <v>138216.26684270659</v>
      </c>
    </row>
    <row r="109" spans="1:5" x14ac:dyDescent="0.2">
      <c r="A109" s="1" t="s">
        <v>514</v>
      </c>
      <c r="B109" s="1" t="s">
        <v>515</v>
      </c>
      <c r="C109" s="3">
        <v>6727</v>
      </c>
      <c r="D109" s="17">
        <f t="shared" si="2"/>
        <v>130792.32322006243</v>
      </c>
      <c r="E109" s="13">
        <f t="shared" si="3"/>
        <v>10899.360268338536</v>
      </c>
    </row>
    <row r="110" spans="1:5" x14ac:dyDescent="0.2">
      <c r="A110" s="1" t="s">
        <v>484</v>
      </c>
      <c r="B110" s="1" t="s">
        <v>485</v>
      </c>
      <c r="C110" s="3">
        <v>6620</v>
      </c>
      <c r="D110" s="17">
        <f t="shared" si="2"/>
        <v>128711.9339552272</v>
      </c>
      <c r="E110" s="13">
        <f t="shared" si="3"/>
        <v>10725.994496268933</v>
      </c>
    </row>
    <row r="111" spans="1:5" x14ac:dyDescent="0.2">
      <c r="A111" s="1" t="s">
        <v>310</v>
      </c>
      <c r="B111" s="1" t="s">
        <v>311</v>
      </c>
      <c r="C111" s="3">
        <v>8647</v>
      </c>
      <c r="D111" s="17">
        <f t="shared" si="2"/>
        <v>168122.67264514347</v>
      </c>
      <c r="E111" s="13">
        <f t="shared" si="3"/>
        <v>14010.222720428623</v>
      </c>
    </row>
    <row r="112" spans="1:5" x14ac:dyDescent="0.2">
      <c r="A112" s="1" t="s">
        <v>486</v>
      </c>
      <c r="B112" s="1" t="s">
        <v>487</v>
      </c>
      <c r="C112" s="3">
        <v>123537</v>
      </c>
      <c r="D112" s="17">
        <f t="shared" si="2"/>
        <v>2401916.3421490793</v>
      </c>
      <c r="E112" s="13">
        <f t="shared" si="3"/>
        <v>200159.69517908993</v>
      </c>
    </row>
    <row r="113" spans="1:5" x14ac:dyDescent="0.2">
      <c r="A113" s="1" t="s">
        <v>386</v>
      </c>
      <c r="B113" s="1" t="s">
        <v>387</v>
      </c>
      <c r="C113" s="3">
        <v>3690</v>
      </c>
      <c r="D113" s="17">
        <f t="shared" si="2"/>
        <v>71744.265301327556</v>
      </c>
      <c r="E113" s="13">
        <f t="shared" si="3"/>
        <v>5978.6887751106296</v>
      </c>
    </row>
    <row r="114" spans="1:5" x14ac:dyDescent="0.2">
      <c r="A114" s="1" t="s">
        <v>388</v>
      </c>
      <c r="B114" s="1" t="s">
        <v>389</v>
      </c>
      <c r="C114" s="3">
        <v>21501</v>
      </c>
      <c r="D114" s="17">
        <f t="shared" si="2"/>
        <v>418041.58488993056</v>
      </c>
      <c r="E114" s="13">
        <f t="shared" si="3"/>
        <v>34836.798740827544</v>
      </c>
    </row>
    <row r="115" spans="1:5" x14ac:dyDescent="0.2">
      <c r="A115" s="1" t="s">
        <v>44</v>
      </c>
      <c r="B115" s="1" t="s">
        <v>45</v>
      </c>
      <c r="C115" s="3">
        <v>908</v>
      </c>
      <c r="D115" s="17">
        <f t="shared" si="2"/>
        <v>17654.144415611223</v>
      </c>
      <c r="E115" s="13">
        <f t="shared" si="3"/>
        <v>1471.1787013009352</v>
      </c>
    </row>
    <row r="116" spans="1:5" x14ac:dyDescent="0.2">
      <c r="A116" s="1" t="s">
        <v>180</v>
      </c>
      <c r="B116" s="1" t="s">
        <v>181</v>
      </c>
      <c r="C116" s="3">
        <v>15533</v>
      </c>
      <c r="D116" s="17">
        <f t="shared" si="2"/>
        <v>302006.41542697046</v>
      </c>
      <c r="E116" s="13">
        <f t="shared" si="3"/>
        <v>25167.201285580872</v>
      </c>
    </row>
    <row r="117" spans="1:5" x14ac:dyDescent="0.2">
      <c r="A117" s="1" t="s">
        <v>390</v>
      </c>
      <c r="B117" s="1" t="s">
        <v>391</v>
      </c>
      <c r="C117" s="3">
        <v>1375</v>
      </c>
      <c r="D117" s="17">
        <f t="shared" si="2"/>
        <v>26733.974197649153</v>
      </c>
      <c r="E117" s="13">
        <f t="shared" si="3"/>
        <v>2227.8311831374294</v>
      </c>
    </row>
    <row r="118" spans="1:5" x14ac:dyDescent="0.2">
      <c r="A118" s="1" t="s">
        <v>182</v>
      </c>
      <c r="B118" s="1" t="s">
        <v>183</v>
      </c>
      <c r="C118" s="3">
        <v>2655</v>
      </c>
      <c r="D118" s="17">
        <f t="shared" si="2"/>
        <v>51620.873814369821</v>
      </c>
      <c r="E118" s="13">
        <f t="shared" si="3"/>
        <v>4301.7394845308181</v>
      </c>
    </row>
    <row r="119" spans="1:5" x14ac:dyDescent="0.2">
      <c r="A119" s="1" t="s">
        <v>488</v>
      </c>
      <c r="B119" s="1" t="s">
        <v>489</v>
      </c>
      <c r="C119" s="3">
        <v>119452</v>
      </c>
      <c r="D119" s="17">
        <f t="shared" si="2"/>
        <v>2322492.135169154</v>
      </c>
      <c r="E119" s="13">
        <f t="shared" si="3"/>
        <v>193541.01126409616</v>
      </c>
    </row>
    <row r="120" spans="1:5" x14ac:dyDescent="0.2">
      <c r="A120" s="1" t="s">
        <v>392</v>
      </c>
      <c r="B120" s="1" t="s">
        <v>393</v>
      </c>
      <c r="C120" s="3">
        <v>8139</v>
      </c>
      <c r="D120" s="17">
        <f t="shared" si="2"/>
        <v>158245.68435975743</v>
      </c>
      <c r="E120" s="13">
        <f t="shared" si="3"/>
        <v>13187.140363313119</v>
      </c>
    </row>
    <row r="121" spans="1:5" x14ac:dyDescent="0.2">
      <c r="A121" s="1" t="s">
        <v>46</v>
      </c>
      <c r="B121" s="1" t="s">
        <v>47</v>
      </c>
      <c r="C121" s="3">
        <v>8520</v>
      </c>
      <c r="D121" s="17">
        <f t="shared" si="2"/>
        <v>165653.42557379694</v>
      </c>
      <c r="E121" s="13">
        <f t="shared" si="3"/>
        <v>13804.452131149745</v>
      </c>
    </row>
    <row r="122" spans="1:5" x14ac:dyDescent="0.2">
      <c r="A122" s="1" t="s">
        <v>394</v>
      </c>
      <c r="B122" s="1" t="s">
        <v>395</v>
      </c>
      <c r="C122" s="3">
        <v>3176</v>
      </c>
      <c r="D122" s="17">
        <f t="shared" si="2"/>
        <v>61750.619673988163</v>
      </c>
      <c r="E122" s="13">
        <f t="shared" si="3"/>
        <v>5145.8849728323466</v>
      </c>
    </row>
    <row r="123" spans="1:5" x14ac:dyDescent="0.2">
      <c r="A123" s="1" t="s">
        <v>490</v>
      </c>
      <c r="B123" s="1" t="s">
        <v>491</v>
      </c>
      <c r="C123" s="3">
        <v>72872</v>
      </c>
      <c r="D123" s="17">
        <f t="shared" si="2"/>
        <v>1416842.3038044285</v>
      </c>
      <c r="E123" s="13">
        <f t="shared" si="3"/>
        <v>118070.19198370237</v>
      </c>
    </row>
    <row r="124" spans="1:5" x14ac:dyDescent="0.2">
      <c r="A124" s="1" t="s">
        <v>396</v>
      </c>
      <c r="B124" s="1" t="s">
        <v>397</v>
      </c>
      <c r="C124" s="3">
        <v>14575</v>
      </c>
      <c r="D124" s="17">
        <f t="shared" si="2"/>
        <v>283380.12649508106</v>
      </c>
      <c r="E124" s="13">
        <f t="shared" si="3"/>
        <v>23615.010541256754</v>
      </c>
    </row>
    <row r="125" spans="1:5" x14ac:dyDescent="0.2">
      <c r="A125" s="1" t="s">
        <v>448</v>
      </c>
      <c r="B125" s="1" t="s">
        <v>449</v>
      </c>
      <c r="C125" s="3">
        <v>5176</v>
      </c>
      <c r="D125" s="17">
        <f t="shared" si="2"/>
        <v>100636.4003251142</v>
      </c>
      <c r="E125" s="13">
        <f t="shared" si="3"/>
        <v>8386.3666937595171</v>
      </c>
    </row>
    <row r="126" spans="1:5" x14ac:dyDescent="0.2">
      <c r="A126" s="1" t="s">
        <v>398</v>
      </c>
      <c r="B126" s="1" t="s">
        <v>399</v>
      </c>
      <c r="C126" s="3">
        <v>18970</v>
      </c>
      <c r="D126" s="17">
        <f t="shared" si="2"/>
        <v>368831.62947593047</v>
      </c>
      <c r="E126" s="13">
        <f t="shared" si="3"/>
        <v>30735.969122994207</v>
      </c>
    </row>
    <row r="127" spans="1:5" x14ac:dyDescent="0.2">
      <c r="A127" s="1" t="s">
        <v>262</v>
      </c>
      <c r="B127" s="1" t="s">
        <v>263</v>
      </c>
      <c r="C127" s="3">
        <v>3076</v>
      </c>
      <c r="D127" s="17">
        <f t="shared" si="2"/>
        <v>59806.33064143185</v>
      </c>
      <c r="E127" s="13">
        <f t="shared" si="3"/>
        <v>4983.8608867859875</v>
      </c>
    </row>
    <row r="128" spans="1:5" x14ac:dyDescent="0.2">
      <c r="A128" s="1" t="s">
        <v>450</v>
      </c>
      <c r="B128" s="1" t="s">
        <v>451</v>
      </c>
      <c r="C128" s="3">
        <v>2397</v>
      </c>
      <c r="D128" s="17">
        <f t="shared" si="2"/>
        <v>46604.60811037456</v>
      </c>
      <c r="E128" s="13">
        <f t="shared" si="3"/>
        <v>3883.7173425312135</v>
      </c>
    </row>
    <row r="129" spans="1:5" x14ac:dyDescent="0.2">
      <c r="A129" s="1" t="s">
        <v>118</v>
      </c>
      <c r="B129" s="1" t="s">
        <v>119</v>
      </c>
      <c r="C129" s="3">
        <v>22745</v>
      </c>
      <c r="D129" s="17">
        <f t="shared" si="2"/>
        <v>442228.54045493092</v>
      </c>
      <c r="E129" s="13">
        <f t="shared" si="3"/>
        <v>36852.378371244245</v>
      </c>
    </row>
    <row r="130" spans="1:5" x14ac:dyDescent="0.2">
      <c r="A130" s="1" t="s">
        <v>314</v>
      </c>
      <c r="B130" s="1" t="s">
        <v>315</v>
      </c>
      <c r="C130" s="3">
        <v>9865</v>
      </c>
      <c r="D130" s="17">
        <f t="shared" si="2"/>
        <v>191804.11306167921</v>
      </c>
      <c r="E130" s="13">
        <f t="shared" si="3"/>
        <v>15983.676088473267</v>
      </c>
    </row>
    <row r="131" spans="1:5" x14ac:dyDescent="0.2">
      <c r="A131" s="1" t="s">
        <v>322</v>
      </c>
      <c r="B131" s="1" t="s">
        <v>323</v>
      </c>
      <c r="C131" s="3">
        <v>11580</v>
      </c>
      <c r="D131" s="17">
        <f t="shared" si="2"/>
        <v>225148.66997001978</v>
      </c>
      <c r="E131" s="13">
        <f t="shared" si="3"/>
        <v>18762.389164168315</v>
      </c>
    </row>
    <row r="132" spans="1:5" x14ac:dyDescent="0.2">
      <c r="A132" s="1" t="s">
        <v>48</v>
      </c>
      <c r="B132" s="1" t="s">
        <v>49</v>
      </c>
      <c r="C132" s="3">
        <v>19418</v>
      </c>
      <c r="D132" s="17">
        <f t="shared" si="2"/>
        <v>377542.04434178275</v>
      </c>
      <c r="E132" s="13">
        <f t="shared" si="3"/>
        <v>31461.837028481896</v>
      </c>
    </row>
    <row r="133" spans="1:5" x14ac:dyDescent="0.2">
      <c r="A133" s="1" t="s">
        <v>184</v>
      </c>
      <c r="B133" s="1" t="s">
        <v>185</v>
      </c>
      <c r="C133" s="3">
        <v>10000</v>
      </c>
      <c r="D133" s="17">
        <f t="shared" si="2"/>
        <v>194428.90325563023</v>
      </c>
      <c r="E133" s="13">
        <f t="shared" si="3"/>
        <v>16202.408604635852</v>
      </c>
    </row>
    <row r="134" spans="1:5" x14ac:dyDescent="0.2">
      <c r="A134" s="1" t="s">
        <v>316</v>
      </c>
      <c r="B134" s="1" t="s">
        <v>317</v>
      </c>
      <c r="C134" s="3">
        <v>12301</v>
      </c>
      <c r="D134" s="17">
        <f t="shared" si="2"/>
        <v>239166.99389475072</v>
      </c>
      <c r="E134" s="13">
        <f t="shared" si="3"/>
        <v>19930.58282456256</v>
      </c>
    </row>
    <row r="135" spans="1:5" x14ac:dyDescent="0.2">
      <c r="A135" s="1" t="s">
        <v>8</v>
      </c>
      <c r="B135" s="1" t="s">
        <v>9</v>
      </c>
      <c r="C135" s="3">
        <v>47149</v>
      </c>
      <c r="D135" s="17">
        <f t="shared" si="2"/>
        <v>916712.83595997095</v>
      </c>
      <c r="E135" s="13">
        <f t="shared" si="3"/>
        <v>76392.736329997584</v>
      </c>
    </row>
    <row r="136" spans="1:5" x14ac:dyDescent="0.2">
      <c r="A136" s="1" t="s">
        <v>466</v>
      </c>
      <c r="B136" s="1" t="s">
        <v>467</v>
      </c>
      <c r="C136" s="3">
        <v>16267</v>
      </c>
      <c r="D136" s="17">
        <f t="shared" si="2"/>
        <v>316277.49692593364</v>
      </c>
      <c r="E136" s="13">
        <f t="shared" si="3"/>
        <v>26356.458077161136</v>
      </c>
    </row>
    <row r="137" spans="1:5" x14ac:dyDescent="0.2">
      <c r="A137" s="1" t="s">
        <v>120</v>
      </c>
      <c r="B137" s="1" t="s">
        <v>121</v>
      </c>
      <c r="C137" s="3">
        <v>8098</v>
      </c>
      <c r="D137" s="17">
        <f t="shared" ref="D137:D200" si="4">(C137/C$6)*D$5</f>
        <v>157448.52585640934</v>
      </c>
      <c r="E137" s="13">
        <f t="shared" si="3"/>
        <v>13120.710488034112</v>
      </c>
    </row>
    <row r="138" spans="1:5" x14ac:dyDescent="0.2">
      <c r="A138" s="1" t="s">
        <v>548</v>
      </c>
      <c r="B138" s="1" t="s">
        <v>549</v>
      </c>
      <c r="C138" s="3">
        <v>17947</v>
      </c>
      <c r="D138" s="17">
        <f t="shared" si="4"/>
        <v>348941.55267287954</v>
      </c>
      <c r="E138" s="13">
        <f t="shared" ref="E138:E201" si="5">D138/12</f>
        <v>29078.462722739961</v>
      </c>
    </row>
    <row r="139" spans="1:5" x14ac:dyDescent="0.2">
      <c r="A139" s="1" t="s">
        <v>186</v>
      </c>
      <c r="B139" s="1" t="s">
        <v>187</v>
      </c>
      <c r="C139" s="3">
        <v>2105</v>
      </c>
      <c r="D139" s="17">
        <f t="shared" si="4"/>
        <v>40927.284135310161</v>
      </c>
      <c r="E139" s="13">
        <f t="shared" si="5"/>
        <v>3410.6070112758466</v>
      </c>
    </row>
    <row r="140" spans="1:5" x14ac:dyDescent="0.2">
      <c r="A140" s="1" t="s">
        <v>264</v>
      </c>
      <c r="B140" s="1" t="s">
        <v>265</v>
      </c>
      <c r="C140" s="3">
        <v>4831</v>
      </c>
      <c r="D140" s="17">
        <f t="shared" si="4"/>
        <v>93928.603162794956</v>
      </c>
      <c r="E140" s="13">
        <f t="shared" si="5"/>
        <v>7827.38359689958</v>
      </c>
    </row>
    <row r="141" spans="1:5" x14ac:dyDescent="0.2">
      <c r="A141" s="1" t="s">
        <v>518</v>
      </c>
      <c r="B141" s="1" t="s">
        <v>519</v>
      </c>
      <c r="C141" s="3">
        <v>5517</v>
      </c>
      <c r="D141" s="17">
        <f t="shared" si="4"/>
        <v>107266.4259261312</v>
      </c>
      <c r="E141" s="13">
        <f t="shared" si="5"/>
        <v>8938.8688271775991</v>
      </c>
    </row>
    <row r="142" spans="1:5" x14ac:dyDescent="0.2">
      <c r="A142" s="1" t="s">
        <v>452</v>
      </c>
      <c r="B142" s="1" t="s">
        <v>453</v>
      </c>
      <c r="C142" s="3">
        <v>11565</v>
      </c>
      <c r="D142" s="17">
        <f t="shared" si="4"/>
        <v>224857.02661513636</v>
      </c>
      <c r="E142" s="13">
        <f t="shared" si="5"/>
        <v>18738.085551261363</v>
      </c>
    </row>
    <row r="143" spans="1:5" x14ac:dyDescent="0.2">
      <c r="A143" s="1" t="s">
        <v>50</v>
      </c>
      <c r="B143" s="1" t="s">
        <v>51</v>
      </c>
      <c r="C143" s="3">
        <v>2021</v>
      </c>
      <c r="D143" s="17">
        <f t="shared" si="4"/>
        <v>39294.08134796287</v>
      </c>
      <c r="E143" s="13">
        <f t="shared" si="5"/>
        <v>3274.5067789969057</v>
      </c>
    </row>
    <row r="144" spans="1:5" x14ac:dyDescent="0.2">
      <c r="A144" s="1" t="s">
        <v>52</v>
      </c>
      <c r="B144" s="1" t="s">
        <v>53</v>
      </c>
      <c r="C144" s="3">
        <v>9675</v>
      </c>
      <c r="D144" s="17">
        <f t="shared" si="4"/>
        <v>188109.96389982224</v>
      </c>
      <c r="E144" s="13">
        <f t="shared" si="5"/>
        <v>15675.830324985187</v>
      </c>
    </row>
    <row r="145" spans="1:5" x14ac:dyDescent="0.2">
      <c r="A145" s="1" t="s">
        <v>54</v>
      </c>
      <c r="B145" s="1" t="s">
        <v>55</v>
      </c>
      <c r="C145" s="3">
        <v>3169</v>
      </c>
      <c r="D145" s="17">
        <f t="shared" si="4"/>
        <v>61614.519441709213</v>
      </c>
      <c r="E145" s="13">
        <f t="shared" si="5"/>
        <v>5134.5432868091011</v>
      </c>
    </row>
    <row r="146" spans="1:5" x14ac:dyDescent="0.2">
      <c r="A146" s="1" t="s">
        <v>536</v>
      </c>
      <c r="B146" s="1" t="s">
        <v>537</v>
      </c>
      <c r="C146" s="3">
        <v>54517</v>
      </c>
      <c r="D146" s="17">
        <f t="shared" si="4"/>
        <v>1059968.0518787194</v>
      </c>
      <c r="E146" s="13">
        <f t="shared" si="5"/>
        <v>88330.670989893275</v>
      </c>
    </row>
    <row r="147" spans="1:5" x14ac:dyDescent="0.2">
      <c r="A147" s="1" t="s">
        <v>188</v>
      </c>
      <c r="B147" s="1" t="s">
        <v>189</v>
      </c>
      <c r="C147" s="3">
        <v>8995</v>
      </c>
      <c r="D147" s="17">
        <f t="shared" si="4"/>
        <v>174888.79847843939</v>
      </c>
      <c r="E147" s="13">
        <f t="shared" si="5"/>
        <v>14574.066539869949</v>
      </c>
    </row>
    <row r="148" spans="1:5" x14ac:dyDescent="0.2">
      <c r="A148" s="1" t="s">
        <v>400</v>
      </c>
      <c r="B148" s="1" t="s">
        <v>401</v>
      </c>
      <c r="C148" s="3">
        <v>1663</v>
      </c>
      <c r="D148" s="17">
        <f t="shared" si="4"/>
        <v>32333.526611411304</v>
      </c>
      <c r="E148" s="13">
        <f t="shared" si="5"/>
        <v>2694.460550950942</v>
      </c>
    </row>
    <row r="149" spans="1:5" x14ac:dyDescent="0.2">
      <c r="A149" s="1" t="s">
        <v>190</v>
      </c>
      <c r="B149" s="1" t="s">
        <v>191</v>
      </c>
      <c r="C149" s="3">
        <v>2350</v>
      </c>
      <c r="D149" s="17">
        <f t="shared" si="4"/>
        <v>45690.792265073098</v>
      </c>
      <c r="E149" s="13">
        <f t="shared" si="5"/>
        <v>3807.5660220894247</v>
      </c>
    </row>
    <row r="150" spans="1:5" x14ac:dyDescent="0.2">
      <c r="A150" s="1" t="s">
        <v>402</v>
      </c>
      <c r="B150" s="1" t="s">
        <v>403</v>
      </c>
      <c r="C150" s="3">
        <v>9941</v>
      </c>
      <c r="D150" s="17">
        <f t="shared" si="4"/>
        <v>193281.772726422</v>
      </c>
      <c r="E150" s="13">
        <f t="shared" si="5"/>
        <v>16106.814393868501</v>
      </c>
    </row>
    <row r="151" spans="1:5" x14ac:dyDescent="0.2">
      <c r="A151" s="1" t="s">
        <v>56</v>
      </c>
      <c r="B151" s="1" t="s">
        <v>57</v>
      </c>
      <c r="C151" s="3">
        <v>7842</v>
      </c>
      <c r="D151" s="17">
        <f t="shared" si="4"/>
        <v>152471.14593306521</v>
      </c>
      <c r="E151" s="13">
        <f t="shared" si="5"/>
        <v>12705.928827755435</v>
      </c>
    </row>
    <row r="152" spans="1:5" x14ac:dyDescent="0.2">
      <c r="A152" s="1" t="s">
        <v>10</v>
      </c>
      <c r="B152" s="1" t="s">
        <v>11</v>
      </c>
      <c r="C152" s="3">
        <v>1986</v>
      </c>
      <c r="D152" s="17">
        <f t="shared" si="4"/>
        <v>38613.580186568157</v>
      </c>
      <c r="E152" s="13">
        <f t="shared" si="5"/>
        <v>3217.7983488806799</v>
      </c>
    </row>
    <row r="153" spans="1:5" x14ac:dyDescent="0.2">
      <c r="A153" s="1" t="s">
        <v>12</v>
      </c>
      <c r="B153" s="1" t="s">
        <v>13</v>
      </c>
      <c r="C153" s="3">
        <v>20853</v>
      </c>
      <c r="D153" s="17">
        <f t="shared" si="4"/>
        <v>405442.5919589657</v>
      </c>
      <c r="E153" s="13">
        <f t="shared" si="5"/>
        <v>33786.882663247139</v>
      </c>
    </row>
    <row r="154" spans="1:5" x14ac:dyDescent="0.2">
      <c r="A154" s="1" t="s">
        <v>528</v>
      </c>
      <c r="B154" s="1" t="s">
        <v>529</v>
      </c>
      <c r="C154" s="3">
        <v>10448</v>
      </c>
      <c r="D154" s="17">
        <f t="shared" si="4"/>
        <v>203139.31812148244</v>
      </c>
      <c r="E154" s="13">
        <f t="shared" si="5"/>
        <v>16928.276510123538</v>
      </c>
    </row>
    <row r="155" spans="1:5" x14ac:dyDescent="0.2">
      <c r="A155" s="1" t="s">
        <v>266</v>
      </c>
      <c r="B155" s="1" t="s">
        <v>267</v>
      </c>
      <c r="C155" s="3">
        <v>7893</v>
      </c>
      <c r="D155" s="17">
        <f t="shared" si="4"/>
        <v>153462.73333966892</v>
      </c>
      <c r="E155" s="13">
        <f t="shared" si="5"/>
        <v>12788.561111639077</v>
      </c>
    </row>
    <row r="156" spans="1:5" x14ac:dyDescent="0.2">
      <c r="A156" s="1" t="s">
        <v>544</v>
      </c>
      <c r="B156" s="1" t="s">
        <v>545</v>
      </c>
      <c r="C156" s="3">
        <v>19068</v>
      </c>
      <c r="D156" s="17">
        <f t="shared" si="4"/>
        <v>370737.0327278357</v>
      </c>
      <c r="E156" s="13">
        <f t="shared" si="5"/>
        <v>30894.752727319643</v>
      </c>
    </row>
    <row r="157" spans="1:5" x14ac:dyDescent="0.2">
      <c r="A157" s="1" t="s">
        <v>58</v>
      </c>
      <c r="B157" s="1" t="s">
        <v>59</v>
      </c>
      <c r="C157" s="3">
        <v>5548</v>
      </c>
      <c r="D157" s="17">
        <f t="shared" si="4"/>
        <v>107869.15552622365</v>
      </c>
      <c r="E157" s="13">
        <f t="shared" si="5"/>
        <v>8989.0962938519715</v>
      </c>
    </row>
    <row r="158" spans="1:5" x14ac:dyDescent="0.2">
      <c r="A158" s="1" t="s">
        <v>192</v>
      </c>
      <c r="B158" s="1" t="s">
        <v>193</v>
      </c>
      <c r="C158" s="3">
        <v>10889</v>
      </c>
      <c r="D158" s="17">
        <f t="shared" si="4"/>
        <v>211713.63275505573</v>
      </c>
      <c r="E158" s="13">
        <f t="shared" si="5"/>
        <v>17642.802729587977</v>
      </c>
    </row>
    <row r="159" spans="1:5" x14ac:dyDescent="0.2">
      <c r="A159" s="1" t="s">
        <v>122</v>
      </c>
      <c r="B159" s="1" t="s">
        <v>123</v>
      </c>
      <c r="C159" s="3">
        <v>33210</v>
      </c>
      <c r="D159" s="17">
        <f t="shared" si="4"/>
        <v>645698.38771194802</v>
      </c>
      <c r="E159" s="13">
        <f t="shared" si="5"/>
        <v>53808.19897599567</v>
      </c>
    </row>
    <row r="160" spans="1:5" x14ac:dyDescent="0.2">
      <c r="A160" s="1" t="s">
        <v>60</v>
      </c>
      <c r="B160" s="1" t="s">
        <v>61</v>
      </c>
      <c r="C160" s="3">
        <v>4815</v>
      </c>
      <c r="D160" s="17">
        <f t="shared" si="4"/>
        <v>93617.516917585948</v>
      </c>
      <c r="E160" s="13">
        <f t="shared" si="5"/>
        <v>7801.4597431321627</v>
      </c>
    </row>
    <row r="161" spans="1:7" x14ac:dyDescent="0.2">
      <c r="A161" s="1" t="s">
        <v>318</v>
      </c>
      <c r="B161" s="1" t="s">
        <v>319</v>
      </c>
      <c r="C161" s="3">
        <v>7885</v>
      </c>
      <c r="D161" s="17">
        <f t="shared" si="4"/>
        <v>153307.19021706443</v>
      </c>
      <c r="E161" s="13">
        <f t="shared" si="5"/>
        <v>12775.599184755369</v>
      </c>
    </row>
    <row r="162" spans="1:7" x14ac:dyDescent="0.2">
      <c r="A162" s="1" t="s">
        <v>14</v>
      </c>
      <c r="B162" s="1" t="s">
        <v>15</v>
      </c>
      <c r="C162" s="3">
        <v>42010</v>
      </c>
      <c r="D162" s="17">
        <f t="shared" si="4"/>
        <v>816795.82257690257</v>
      </c>
      <c r="E162" s="13">
        <f t="shared" si="5"/>
        <v>68066.318548075214</v>
      </c>
    </row>
    <row r="163" spans="1:7" x14ac:dyDescent="0.2">
      <c r="A163" s="1" t="s">
        <v>454</v>
      </c>
      <c r="B163" s="1" t="s">
        <v>455</v>
      </c>
      <c r="C163" s="3">
        <v>7516</v>
      </c>
      <c r="D163" s="17">
        <f t="shared" si="4"/>
        <v>146132.76368693166</v>
      </c>
      <c r="E163" s="13">
        <f t="shared" si="5"/>
        <v>12177.730307244305</v>
      </c>
    </row>
    <row r="164" spans="1:7" x14ac:dyDescent="0.2">
      <c r="A164" s="1" t="s">
        <v>456</v>
      </c>
      <c r="B164" s="1" t="s">
        <v>457</v>
      </c>
      <c r="C164" s="3">
        <v>9439</v>
      </c>
      <c r="D164" s="17">
        <f t="shared" si="4"/>
        <v>183521.44178298936</v>
      </c>
      <c r="E164" s="13">
        <f t="shared" si="5"/>
        <v>15293.45348191578</v>
      </c>
    </row>
    <row r="165" spans="1:7" x14ac:dyDescent="0.2">
      <c r="A165" s="1" t="s">
        <v>16</v>
      </c>
      <c r="B165" s="1" t="s">
        <v>17</v>
      </c>
      <c r="C165" s="3">
        <v>16279</v>
      </c>
      <c r="D165" s="17">
        <f t="shared" si="4"/>
        <v>316510.81160984043</v>
      </c>
      <c r="E165" s="13">
        <f t="shared" si="5"/>
        <v>26375.900967486701</v>
      </c>
    </row>
    <row r="166" spans="1:7" x14ac:dyDescent="0.2">
      <c r="A166" s="1" t="s">
        <v>124</v>
      </c>
      <c r="B166" s="1" t="s">
        <v>125</v>
      </c>
      <c r="C166" s="3">
        <v>11269</v>
      </c>
      <c r="D166" s="17">
        <f t="shared" si="4"/>
        <v>219101.93107876967</v>
      </c>
      <c r="E166" s="13">
        <f t="shared" si="5"/>
        <v>18258.49425656414</v>
      </c>
    </row>
    <row r="167" spans="1:7" x14ac:dyDescent="0.2">
      <c r="A167" s="1" t="s">
        <v>194</v>
      </c>
      <c r="B167" s="1" t="s">
        <v>195</v>
      </c>
      <c r="C167" s="3">
        <v>7514</v>
      </c>
      <c r="D167" s="17">
        <f t="shared" si="4"/>
        <v>146093.87790628054</v>
      </c>
      <c r="E167" s="13">
        <f t="shared" si="5"/>
        <v>12174.489825523378</v>
      </c>
    </row>
    <row r="168" spans="1:7" x14ac:dyDescent="0.2">
      <c r="A168" s="1" t="s">
        <v>492</v>
      </c>
      <c r="B168" s="1" t="s">
        <v>493</v>
      </c>
      <c r="C168" s="3">
        <v>200526</v>
      </c>
      <c r="D168" s="17">
        <f t="shared" si="4"/>
        <v>3898805.0254238509</v>
      </c>
      <c r="E168" s="13">
        <f>F168/12</f>
        <v>324224.77834650758</v>
      </c>
      <c r="F168" s="18">
        <f>D168+D169</f>
        <v>3890697.3401580909</v>
      </c>
      <c r="G168" s="19" t="s">
        <v>557</v>
      </c>
    </row>
    <row r="169" spans="1:7" x14ac:dyDescent="0.2">
      <c r="B169" s="20" t="s">
        <v>555</v>
      </c>
      <c r="C169" s="3">
        <v>-417</v>
      </c>
      <c r="D169" s="17">
        <f t="shared" si="4"/>
        <v>-8107.6852657597792</v>
      </c>
      <c r="E169" s="13"/>
    </row>
    <row r="170" spans="1:7" x14ac:dyDescent="0.2">
      <c r="A170" s="1" t="s">
        <v>312</v>
      </c>
      <c r="B170" s="1" t="s">
        <v>313</v>
      </c>
      <c r="C170" s="3">
        <v>7091</v>
      </c>
      <c r="D170" s="17">
        <f t="shared" si="4"/>
        <v>137869.53529856738</v>
      </c>
      <c r="E170" s="13">
        <f t="shared" si="5"/>
        <v>11489.127941547282</v>
      </c>
    </row>
    <row r="171" spans="1:7" x14ac:dyDescent="0.2">
      <c r="A171" s="1" t="s">
        <v>62</v>
      </c>
      <c r="B171" s="1" t="s">
        <v>63</v>
      </c>
      <c r="C171" s="3">
        <v>10713</v>
      </c>
      <c r="D171" s="17">
        <f t="shared" si="4"/>
        <v>208291.68405775665</v>
      </c>
      <c r="E171" s="13">
        <f t="shared" si="5"/>
        <v>17357.640338146386</v>
      </c>
    </row>
    <row r="172" spans="1:7" x14ac:dyDescent="0.2">
      <c r="A172" s="1" t="s">
        <v>320</v>
      </c>
      <c r="B172" s="1" t="s">
        <v>321</v>
      </c>
      <c r="C172" s="3">
        <v>3491</v>
      </c>
      <c r="D172" s="17">
        <f t="shared" si="4"/>
        <v>67875.130126540505</v>
      </c>
      <c r="E172" s="13">
        <f t="shared" si="5"/>
        <v>5656.2608438783755</v>
      </c>
    </row>
    <row r="173" spans="1:7" x14ac:dyDescent="0.2">
      <c r="A173" s="1" t="s">
        <v>494</v>
      </c>
      <c r="B173" s="1" t="s">
        <v>495</v>
      </c>
      <c r="C173" s="3">
        <v>15398</v>
      </c>
      <c r="D173" s="17">
        <f t="shared" si="4"/>
        <v>299381.62523301941</v>
      </c>
      <c r="E173" s="13">
        <f t="shared" si="5"/>
        <v>24948.468769418283</v>
      </c>
    </row>
    <row r="174" spans="1:7" x14ac:dyDescent="0.2">
      <c r="A174" s="1" t="s">
        <v>268</v>
      </c>
      <c r="B174" s="1" t="s">
        <v>269</v>
      </c>
      <c r="C174" s="3">
        <v>5126</v>
      </c>
      <c r="D174" s="17">
        <f t="shared" si="4"/>
        <v>99664.255808836038</v>
      </c>
      <c r="E174" s="13">
        <f t="shared" si="5"/>
        <v>8305.3546507363371</v>
      </c>
    </row>
    <row r="175" spans="1:7" x14ac:dyDescent="0.2">
      <c r="A175" s="1" t="s">
        <v>404</v>
      </c>
      <c r="B175" s="1" t="s">
        <v>405</v>
      </c>
      <c r="C175" s="3">
        <v>6692</v>
      </c>
      <c r="D175" s="17">
        <f t="shared" si="4"/>
        <v>130111.82205866775</v>
      </c>
      <c r="E175" s="13">
        <f t="shared" si="5"/>
        <v>10842.651838222313</v>
      </c>
    </row>
    <row r="176" spans="1:7" x14ac:dyDescent="0.2">
      <c r="A176" s="1" t="s">
        <v>496</v>
      </c>
      <c r="B176" s="1" t="s">
        <v>497</v>
      </c>
      <c r="C176" s="3">
        <v>30444</v>
      </c>
      <c r="D176" s="17">
        <f t="shared" si="4"/>
        <v>591919.35307144071</v>
      </c>
      <c r="E176" s="13">
        <f t="shared" si="5"/>
        <v>49326.612755953392</v>
      </c>
    </row>
    <row r="177" spans="1:5" x14ac:dyDescent="0.2">
      <c r="A177" s="1" t="s">
        <v>198</v>
      </c>
      <c r="B177" s="1" t="s">
        <v>199</v>
      </c>
      <c r="C177" s="3">
        <v>1995</v>
      </c>
      <c r="D177" s="17">
        <f t="shared" si="4"/>
        <v>38788.566199498229</v>
      </c>
      <c r="E177" s="13">
        <f t="shared" si="5"/>
        <v>3232.3805166248526</v>
      </c>
    </row>
    <row r="178" spans="1:5" x14ac:dyDescent="0.2">
      <c r="A178" s="1" t="s">
        <v>232</v>
      </c>
      <c r="B178" s="1" t="s">
        <v>233</v>
      </c>
      <c r="C178" s="3">
        <v>3565</v>
      </c>
      <c r="D178" s="17">
        <f t="shared" si="4"/>
        <v>69313.904010632163</v>
      </c>
      <c r="E178" s="13">
        <f t="shared" si="5"/>
        <v>5776.1586675526805</v>
      </c>
    </row>
    <row r="179" spans="1:5" x14ac:dyDescent="0.2">
      <c r="A179" s="1" t="s">
        <v>200</v>
      </c>
      <c r="B179" s="1" t="s">
        <v>201</v>
      </c>
      <c r="C179" s="3">
        <v>2907</v>
      </c>
      <c r="D179" s="17">
        <f t="shared" si="4"/>
        <v>56520.4821764117</v>
      </c>
      <c r="E179" s="13">
        <f t="shared" si="5"/>
        <v>4710.0401813676417</v>
      </c>
    </row>
    <row r="180" spans="1:5" x14ac:dyDescent="0.2">
      <c r="A180" s="1" t="s">
        <v>406</v>
      </c>
      <c r="B180" s="1" t="s">
        <v>407</v>
      </c>
      <c r="C180" s="3">
        <v>3981</v>
      </c>
      <c r="D180" s="17">
        <f t="shared" si="4"/>
        <v>77402.146386066379</v>
      </c>
      <c r="E180" s="13">
        <f t="shared" si="5"/>
        <v>6450.1788655055316</v>
      </c>
    </row>
    <row r="181" spans="1:5" x14ac:dyDescent="0.2">
      <c r="A181" s="1" t="s">
        <v>470</v>
      </c>
      <c r="B181" s="1" t="s">
        <v>471</v>
      </c>
      <c r="C181" s="3">
        <v>18475</v>
      </c>
      <c r="D181" s="17">
        <f t="shared" si="4"/>
        <v>359207.39876477682</v>
      </c>
      <c r="E181" s="13">
        <f t="shared" si="5"/>
        <v>29933.949897064736</v>
      </c>
    </row>
    <row r="182" spans="1:5" x14ac:dyDescent="0.2">
      <c r="A182" s="1" t="s">
        <v>408</v>
      </c>
      <c r="B182" s="1" t="s">
        <v>409</v>
      </c>
      <c r="C182" s="3">
        <v>4202</v>
      </c>
      <c r="D182" s="17">
        <f t="shared" si="4"/>
        <v>81699.025148015804</v>
      </c>
      <c r="E182" s="13">
        <f t="shared" si="5"/>
        <v>6808.2520956679837</v>
      </c>
    </row>
    <row r="183" spans="1:5" x14ac:dyDescent="0.2">
      <c r="A183" s="1" t="s">
        <v>126</v>
      </c>
      <c r="B183" s="1" t="s">
        <v>127</v>
      </c>
      <c r="C183" s="3">
        <v>19163</v>
      </c>
      <c r="D183" s="17">
        <f t="shared" si="4"/>
        <v>372584.10730876419</v>
      </c>
      <c r="E183" s="13">
        <f t="shared" si="5"/>
        <v>31048.675609063681</v>
      </c>
    </row>
    <row r="184" spans="1:5" x14ac:dyDescent="0.2">
      <c r="A184" s="1" t="s">
        <v>324</v>
      </c>
      <c r="B184" s="1" t="s">
        <v>325</v>
      </c>
      <c r="C184" s="3">
        <v>4514</v>
      </c>
      <c r="D184" s="17">
        <f t="shared" si="4"/>
        <v>87765.206929591484</v>
      </c>
      <c r="E184" s="13">
        <f t="shared" si="5"/>
        <v>7313.767244132624</v>
      </c>
    </row>
    <row r="185" spans="1:5" x14ac:dyDescent="0.2">
      <c r="A185" s="1" t="s">
        <v>64</v>
      </c>
      <c r="B185" s="1" t="s">
        <v>65</v>
      </c>
      <c r="C185" s="3">
        <v>2233</v>
      </c>
      <c r="D185" s="17">
        <f t="shared" si="4"/>
        <v>43415.974096982231</v>
      </c>
      <c r="E185" s="13">
        <f t="shared" si="5"/>
        <v>3617.997841415186</v>
      </c>
    </row>
    <row r="186" spans="1:5" x14ac:dyDescent="0.2">
      <c r="A186" s="1" t="s">
        <v>498</v>
      </c>
      <c r="B186" s="1" t="s">
        <v>499</v>
      </c>
      <c r="C186" s="3">
        <v>85059</v>
      </c>
      <c r="D186" s="17">
        <f t="shared" si="4"/>
        <v>1653792.8082020651</v>
      </c>
      <c r="E186" s="13">
        <f t="shared" si="5"/>
        <v>137816.06735017209</v>
      </c>
    </row>
    <row r="187" spans="1:5" x14ac:dyDescent="0.2">
      <c r="A187" s="1" t="s">
        <v>18</v>
      </c>
      <c r="B187" s="1" t="s">
        <v>19</v>
      </c>
      <c r="C187" s="3">
        <v>5108</v>
      </c>
      <c r="D187" s="17">
        <f t="shared" si="4"/>
        <v>99314.283782975908</v>
      </c>
      <c r="E187" s="13">
        <f t="shared" si="5"/>
        <v>8276.1903152479917</v>
      </c>
    </row>
    <row r="188" spans="1:5" x14ac:dyDescent="0.2">
      <c r="A188" s="1" t="s">
        <v>500</v>
      </c>
      <c r="B188" s="1" t="s">
        <v>501</v>
      </c>
      <c r="C188" s="3">
        <v>50144</v>
      </c>
      <c r="D188" s="17">
        <f t="shared" si="4"/>
        <v>974944.29248503223</v>
      </c>
      <c r="E188" s="13">
        <f t="shared" si="5"/>
        <v>81245.357707086019</v>
      </c>
    </row>
    <row r="189" spans="1:5" x14ac:dyDescent="0.2">
      <c r="A189" s="1" t="s">
        <v>202</v>
      </c>
      <c r="B189" s="1" t="s">
        <v>203</v>
      </c>
      <c r="C189" s="3">
        <v>3424</v>
      </c>
      <c r="D189" s="17">
        <f t="shared" si="4"/>
        <v>66572.456474727791</v>
      </c>
      <c r="E189" s="13">
        <f t="shared" si="5"/>
        <v>5547.7047062273159</v>
      </c>
    </row>
    <row r="190" spans="1:5" x14ac:dyDescent="0.2">
      <c r="A190" s="1" t="s">
        <v>204</v>
      </c>
      <c r="B190" s="1" t="s">
        <v>205</v>
      </c>
      <c r="C190" s="3">
        <v>8187</v>
      </c>
      <c r="D190" s="17">
        <f t="shared" si="4"/>
        <v>159178.94309538446</v>
      </c>
      <c r="E190" s="13">
        <f t="shared" si="5"/>
        <v>13264.911924615371</v>
      </c>
    </row>
    <row r="191" spans="1:5" x14ac:dyDescent="0.2">
      <c r="A191" s="1" t="s">
        <v>20</v>
      </c>
      <c r="B191" s="1" t="s">
        <v>21</v>
      </c>
      <c r="C191" s="3">
        <v>1988</v>
      </c>
      <c r="D191" s="17">
        <f t="shared" si="4"/>
        <v>38652.465967219287</v>
      </c>
      <c r="E191" s="13">
        <f t="shared" si="5"/>
        <v>3221.0388306016071</v>
      </c>
    </row>
    <row r="192" spans="1:5" x14ac:dyDescent="0.2">
      <c r="A192" s="1" t="s">
        <v>66</v>
      </c>
      <c r="B192" s="1" t="s">
        <v>67</v>
      </c>
      <c r="C192" s="3">
        <v>3003</v>
      </c>
      <c r="D192" s="17">
        <f t="shared" si="4"/>
        <v>58386.999647665754</v>
      </c>
      <c r="E192" s="13">
        <f t="shared" si="5"/>
        <v>4865.5833039721465</v>
      </c>
    </row>
    <row r="193" spans="1:5" x14ac:dyDescent="0.2">
      <c r="A193" s="1" t="s">
        <v>326</v>
      </c>
      <c r="B193" s="1" t="s">
        <v>327</v>
      </c>
      <c r="C193" s="3">
        <v>2735</v>
      </c>
      <c r="D193" s="17">
        <f t="shared" si="4"/>
        <v>53176.305040414867</v>
      </c>
      <c r="E193" s="13">
        <f t="shared" si="5"/>
        <v>4431.3587533679056</v>
      </c>
    </row>
    <row r="194" spans="1:5" x14ac:dyDescent="0.2">
      <c r="A194" s="1" t="s">
        <v>270</v>
      </c>
      <c r="B194" s="1" t="s">
        <v>271</v>
      </c>
      <c r="C194" s="3">
        <v>2234</v>
      </c>
      <c r="D194" s="17">
        <f t="shared" si="4"/>
        <v>43435.416987307792</v>
      </c>
      <c r="E194" s="13">
        <f t="shared" si="5"/>
        <v>3619.6180822756492</v>
      </c>
    </row>
    <row r="195" spans="1:5" x14ac:dyDescent="0.2">
      <c r="A195" s="1" t="s">
        <v>272</v>
      </c>
      <c r="B195" s="1" t="s">
        <v>273</v>
      </c>
      <c r="C195" s="3">
        <v>5340</v>
      </c>
      <c r="D195" s="17">
        <f t="shared" si="4"/>
        <v>103825.03433850654</v>
      </c>
      <c r="E195" s="13">
        <f t="shared" si="5"/>
        <v>8652.0861948755446</v>
      </c>
    </row>
    <row r="196" spans="1:5" x14ac:dyDescent="0.2">
      <c r="A196" s="1" t="s">
        <v>206</v>
      </c>
      <c r="B196" s="1" t="s">
        <v>207</v>
      </c>
      <c r="C196" s="3">
        <v>3188</v>
      </c>
      <c r="D196" s="17">
        <f t="shared" si="4"/>
        <v>61983.934357894905</v>
      </c>
      <c r="E196" s="13">
        <f t="shared" si="5"/>
        <v>5165.3278631579087</v>
      </c>
    </row>
    <row r="197" spans="1:5" x14ac:dyDescent="0.2">
      <c r="A197" s="1" t="s">
        <v>328</v>
      </c>
      <c r="B197" s="1" t="s">
        <v>329</v>
      </c>
      <c r="C197" s="3">
        <v>5446</v>
      </c>
      <c r="D197" s="17">
        <f t="shared" si="4"/>
        <v>105885.98071301622</v>
      </c>
      <c r="E197" s="13">
        <f t="shared" si="5"/>
        <v>8823.8317260846852</v>
      </c>
    </row>
    <row r="198" spans="1:5" x14ac:dyDescent="0.2">
      <c r="A198" s="1" t="s">
        <v>68</v>
      </c>
      <c r="B198" s="1" t="s">
        <v>69</v>
      </c>
      <c r="C198" s="3">
        <v>2075</v>
      </c>
      <c r="D198" s="17">
        <f t="shared" si="4"/>
        <v>40343.997425543268</v>
      </c>
      <c r="E198" s="13">
        <f t="shared" si="5"/>
        <v>3361.9997854619392</v>
      </c>
    </row>
    <row r="199" spans="1:5" x14ac:dyDescent="0.2">
      <c r="A199" s="1" t="s">
        <v>128</v>
      </c>
      <c r="B199" s="1" t="s">
        <v>129</v>
      </c>
      <c r="C199" s="3">
        <v>6627</v>
      </c>
      <c r="D199" s="17">
        <f t="shared" si="4"/>
        <v>128848.03418750616</v>
      </c>
      <c r="E199" s="13">
        <f t="shared" si="5"/>
        <v>10737.33618229218</v>
      </c>
    </row>
    <row r="200" spans="1:5" x14ac:dyDescent="0.2">
      <c r="A200" s="1" t="s">
        <v>70</v>
      </c>
      <c r="B200" s="1" t="s">
        <v>71</v>
      </c>
      <c r="C200" s="3">
        <v>9866</v>
      </c>
      <c r="D200" s="17">
        <f t="shared" si="4"/>
        <v>191823.55595200477</v>
      </c>
      <c r="E200" s="13">
        <f t="shared" si="5"/>
        <v>15985.296329333731</v>
      </c>
    </row>
    <row r="201" spans="1:5" x14ac:dyDescent="0.2">
      <c r="A201" s="1" t="s">
        <v>208</v>
      </c>
      <c r="B201" s="1" t="s">
        <v>209</v>
      </c>
      <c r="C201" s="3">
        <v>30376</v>
      </c>
      <c r="D201" s="17">
        <f t="shared" ref="D201:D264" si="6">(C201/C$6)*D$5</f>
        <v>590597.23652930232</v>
      </c>
      <c r="E201" s="13">
        <f t="shared" si="5"/>
        <v>49216.43637744186</v>
      </c>
    </row>
    <row r="202" spans="1:5" x14ac:dyDescent="0.2">
      <c r="A202" s="1" t="s">
        <v>72</v>
      </c>
      <c r="B202" s="1" t="s">
        <v>73</v>
      </c>
      <c r="C202" s="3">
        <v>24283</v>
      </c>
      <c r="D202" s="17">
        <f t="shared" si="6"/>
        <v>472131.70577564684</v>
      </c>
      <c r="E202" s="13">
        <f t="shared" ref="E202:E265" si="7">D202/12</f>
        <v>39344.308814637239</v>
      </c>
    </row>
    <row r="203" spans="1:5" x14ac:dyDescent="0.2">
      <c r="A203" s="1" t="s">
        <v>210</v>
      </c>
      <c r="B203" s="1" t="s">
        <v>211</v>
      </c>
      <c r="C203" s="3">
        <v>4023</v>
      </c>
      <c r="D203" s="17">
        <f t="shared" si="6"/>
        <v>78218.747779740035</v>
      </c>
      <c r="E203" s="13">
        <f t="shared" si="7"/>
        <v>6518.2289816450029</v>
      </c>
    </row>
    <row r="204" spans="1:5" x14ac:dyDescent="0.2">
      <c r="A204" s="1" t="s">
        <v>542</v>
      </c>
      <c r="B204" s="1" t="s">
        <v>543</v>
      </c>
      <c r="C204" s="3">
        <v>28077</v>
      </c>
      <c r="D204" s="17">
        <f t="shared" si="6"/>
        <v>545898.03167083289</v>
      </c>
      <c r="E204" s="13">
        <f t="shared" si="7"/>
        <v>45491.502639236074</v>
      </c>
    </row>
    <row r="205" spans="1:5" x14ac:dyDescent="0.2">
      <c r="A205" s="1" t="s">
        <v>74</v>
      </c>
      <c r="B205" s="1" t="s">
        <v>75</v>
      </c>
      <c r="C205" s="3">
        <v>39614</v>
      </c>
      <c r="D205" s="17">
        <f t="shared" si="6"/>
        <v>770210.6573568536</v>
      </c>
      <c r="E205" s="13">
        <f t="shared" si="7"/>
        <v>64184.221446404466</v>
      </c>
    </row>
    <row r="206" spans="1:5" x14ac:dyDescent="0.2">
      <c r="A206" s="1" t="s">
        <v>330</v>
      </c>
      <c r="B206" s="1" t="s">
        <v>331</v>
      </c>
      <c r="C206" s="3">
        <v>3288</v>
      </c>
      <c r="D206" s="17">
        <f t="shared" si="6"/>
        <v>63928.223390451218</v>
      </c>
      <c r="E206" s="13">
        <f t="shared" si="7"/>
        <v>5327.3519492042678</v>
      </c>
    </row>
    <row r="207" spans="1:5" x14ac:dyDescent="0.2">
      <c r="A207" s="1" t="s">
        <v>332</v>
      </c>
      <c r="B207" s="1" t="s">
        <v>333</v>
      </c>
      <c r="C207" s="3">
        <v>1723</v>
      </c>
      <c r="D207" s="17">
        <f t="shared" si="6"/>
        <v>33500.100030945083</v>
      </c>
      <c r="E207" s="13">
        <f t="shared" si="7"/>
        <v>2791.6750025787569</v>
      </c>
    </row>
    <row r="208" spans="1:5" x14ac:dyDescent="0.2">
      <c r="A208" s="1" t="s">
        <v>274</v>
      </c>
      <c r="B208" s="1" t="s">
        <v>275</v>
      </c>
      <c r="C208" s="3">
        <v>3473</v>
      </c>
      <c r="D208" s="17">
        <f t="shared" si="6"/>
        <v>67525.158100680375</v>
      </c>
      <c r="E208" s="13">
        <f t="shared" si="7"/>
        <v>5627.096508390031</v>
      </c>
    </row>
    <row r="209" spans="1:5" x14ac:dyDescent="0.2">
      <c r="A209" s="1" t="s">
        <v>212</v>
      </c>
      <c r="B209" s="1" t="s">
        <v>213</v>
      </c>
      <c r="C209" s="3">
        <v>2854</v>
      </c>
      <c r="D209" s="17">
        <f t="shared" si="6"/>
        <v>55490.008989156864</v>
      </c>
      <c r="E209" s="13">
        <f t="shared" si="7"/>
        <v>4624.1674157630723</v>
      </c>
    </row>
    <row r="210" spans="1:5" x14ac:dyDescent="0.2">
      <c r="A210" s="1" t="s">
        <v>130</v>
      </c>
      <c r="B210" s="1" t="s">
        <v>131</v>
      </c>
      <c r="C210" s="3">
        <v>29160</v>
      </c>
      <c r="D210" s="17">
        <f t="shared" si="6"/>
        <v>566954.68189341773</v>
      </c>
      <c r="E210" s="13">
        <f t="shared" si="7"/>
        <v>47246.223491118144</v>
      </c>
    </row>
    <row r="211" spans="1:5" x14ac:dyDescent="0.2">
      <c r="A211" s="1" t="s">
        <v>334</v>
      </c>
      <c r="B211" s="1" t="s">
        <v>335</v>
      </c>
      <c r="C211" s="3">
        <v>1345</v>
      </c>
      <c r="D211" s="17">
        <f t="shared" si="6"/>
        <v>26150.687487882264</v>
      </c>
      <c r="E211" s="13">
        <f t="shared" si="7"/>
        <v>2179.223957323522</v>
      </c>
    </row>
    <row r="212" spans="1:5" x14ac:dyDescent="0.2">
      <c r="A212" s="1" t="s">
        <v>214</v>
      </c>
      <c r="B212" s="1" t="s">
        <v>215</v>
      </c>
      <c r="C212" s="3">
        <v>62231</v>
      </c>
      <c r="D212" s="17">
        <f t="shared" si="6"/>
        <v>1209950.5078501124</v>
      </c>
      <c r="E212" s="13">
        <f t="shared" si="7"/>
        <v>100829.20898750937</v>
      </c>
    </row>
    <row r="213" spans="1:5" x14ac:dyDescent="0.2">
      <c r="A213" s="1" t="s">
        <v>276</v>
      </c>
      <c r="B213" s="1" t="s">
        <v>277</v>
      </c>
      <c r="C213" s="3">
        <v>5245</v>
      </c>
      <c r="D213" s="17">
        <f t="shared" si="6"/>
        <v>101977.95975757805</v>
      </c>
      <c r="E213" s="13">
        <f t="shared" si="7"/>
        <v>8498.1633131315048</v>
      </c>
    </row>
    <row r="214" spans="1:5" x14ac:dyDescent="0.2">
      <c r="A214" s="1" t="s">
        <v>132</v>
      </c>
      <c r="B214" s="1" t="s">
        <v>133</v>
      </c>
      <c r="C214" s="3">
        <v>4565</v>
      </c>
      <c r="D214" s="17">
        <f t="shared" si="6"/>
        <v>88756.794336195191</v>
      </c>
      <c r="E214" s="13">
        <f t="shared" si="7"/>
        <v>7396.3995280162662</v>
      </c>
    </row>
    <row r="215" spans="1:5" x14ac:dyDescent="0.2">
      <c r="A215" s="1" t="s">
        <v>76</v>
      </c>
      <c r="B215" s="1" t="s">
        <v>77</v>
      </c>
      <c r="C215" s="3">
        <v>6137</v>
      </c>
      <c r="D215" s="17">
        <f t="shared" si="6"/>
        <v>119321.01792798027</v>
      </c>
      <c r="E215" s="13">
        <f t="shared" si="7"/>
        <v>9943.4181606650218</v>
      </c>
    </row>
    <row r="216" spans="1:5" x14ac:dyDescent="0.2">
      <c r="A216" s="1" t="s">
        <v>410</v>
      </c>
      <c r="B216" s="1" t="s">
        <v>411</v>
      </c>
      <c r="C216" s="3">
        <v>12275</v>
      </c>
      <c r="D216" s="17">
        <f t="shared" si="6"/>
        <v>238661.4787462861</v>
      </c>
      <c r="E216" s="13">
        <f t="shared" si="7"/>
        <v>19888.456562190509</v>
      </c>
    </row>
    <row r="217" spans="1:5" x14ac:dyDescent="0.2">
      <c r="A217" s="1" t="s">
        <v>216</v>
      </c>
      <c r="B217" s="1" t="s">
        <v>217</v>
      </c>
      <c r="C217" s="3">
        <v>3653</v>
      </c>
      <c r="D217" s="17">
        <f t="shared" si="6"/>
        <v>71024.87835928172</v>
      </c>
      <c r="E217" s="13">
        <f t="shared" si="7"/>
        <v>5918.7398632734767</v>
      </c>
    </row>
    <row r="218" spans="1:5" x14ac:dyDescent="0.2">
      <c r="A218" s="1" t="s">
        <v>522</v>
      </c>
      <c r="B218" s="1" t="s">
        <v>523</v>
      </c>
      <c r="C218" s="3">
        <v>53546</v>
      </c>
      <c r="D218" s="17">
        <f t="shared" si="6"/>
        <v>1041089.0053725976</v>
      </c>
      <c r="E218" s="13">
        <f t="shared" si="7"/>
        <v>86757.417114383134</v>
      </c>
    </row>
    <row r="219" spans="1:5" x14ac:dyDescent="0.2">
      <c r="A219" s="1" t="s">
        <v>458</v>
      </c>
      <c r="B219" s="1" t="s">
        <v>459</v>
      </c>
      <c r="C219" s="3">
        <v>1839</v>
      </c>
      <c r="D219" s="17">
        <f t="shared" si="6"/>
        <v>35755.475308710396</v>
      </c>
      <c r="E219" s="13">
        <f t="shared" si="7"/>
        <v>2979.6229423925329</v>
      </c>
    </row>
    <row r="220" spans="1:5" x14ac:dyDescent="0.2">
      <c r="A220" s="1" t="s">
        <v>526</v>
      </c>
      <c r="B220" s="1" t="s">
        <v>527</v>
      </c>
      <c r="C220" s="3">
        <v>25062</v>
      </c>
      <c r="D220" s="17">
        <f t="shared" si="6"/>
        <v>487277.71733926045</v>
      </c>
      <c r="E220" s="13">
        <f t="shared" si="7"/>
        <v>40606.476444938373</v>
      </c>
    </row>
    <row r="221" spans="1:5" x14ac:dyDescent="0.2">
      <c r="A221" s="1" t="s">
        <v>78</v>
      </c>
      <c r="B221" s="1" t="s">
        <v>79</v>
      </c>
      <c r="C221" s="3">
        <v>3047</v>
      </c>
      <c r="D221" s="17">
        <f t="shared" si="6"/>
        <v>59242.486821990526</v>
      </c>
      <c r="E221" s="13">
        <f t="shared" si="7"/>
        <v>4936.8739018325441</v>
      </c>
    </row>
    <row r="222" spans="1:5" x14ac:dyDescent="0.2">
      <c r="A222" s="1" t="s">
        <v>278</v>
      </c>
      <c r="B222" s="1" t="s">
        <v>279</v>
      </c>
      <c r="C222" s="3">
        <v>3534</v>
      </c>
      <c r="D222" s="17">
        <f t="shared" si="6"/>
        <v>68711.174410539723</v>
      </c>
      <c r="E222" s="13">
        <f t="shared" si="7"/>
        <v>5725.9312008783099</v>
      </c>
    </row>
    <row r="223" spans="1:5" x14ac:dyDescent="0.2">
      <c r="A223" s="1" t="s">
        <v>534</v>
      </c>
      <c r="B223" s="1" t="s">
        <v>535</v>
      </c>
      <c r="C223" s="3">
        <v>40344</v>
      </c>
      <c r="D223" s="17">
        <f t="shared" si="6"/>
        <v>784403.96729451453</v>
      </c>
      <c r="E223" s="13">
        <f t="shared" si="7"/>
        <v>65366.997274542875</v>
      </c>
    </row>
    <row r="224" spans="1:5" x14ac:dyDescent="0.2">
      <c r="A224" s="1" t="s">
        <v>412</v>
      </c>
      <c r="B224" s="1" t="s">
        <v>413</v>
      </c>
      <c r="C224" s="3">
        <v>62052</v>
      </c>
      <c r="D224" s="17">
        <f t="shared" si="6"/>
        <v>1206470.2304818365</v>
      </c>
      <c r="E224" s="13">
        <f t="shared" si="7"/>
        <v>100539.18587348638</v>
      </c>
    </row>
    <row r="225" spans="1:5" x14ac:dyDescent="0.2">
      <c r="A225" s="1" t="s">
        <v>218</v>
      </c>
      <c r="B225" s="1" t="s">
        <v>219</v>
      </c>
      <c r="C225" s="3">
        <v>5069</v>
      </c>
      <c r="D225" s="17">
        <f t="shared" si="6"/>
        <v>98556.011060278965</v>
      </c>
      <c r="E225" s="13">
        <f t="shared" si="7"/>
        <v>8213.0009216899143</v>
      </c>
    </row>
    <row r="226" spans="1:5" x14ac:dyDescent="0.2">
      <c r="A226" s="1" t="s">
        <v>80</v>
      </c>
      <c r="B226" s="1" t="s">
        <v>81</v>
      </c>
      <c r="C226" s="3">
        <v>1494</v>
      </c>
      <c r="D226" s="17">
        <f t="shared" si="6"/>
        <v>29047.678146391154</v>
      </c>
      <c r="E226" s="13">
        <f t="shared" si="7"/>
        <v>2420.6398455325962</v>
      </c>
    </row>
    <row r="227" spans="1:5" x14ac:dyDescent="0.2">
      <c r="A227" s="1" t="s">
        <v>468</v>
      </c>
      <c r="B227" s="1" t="s">
        <v>469</v>
      </c>
      <c r="C227" s="3">
        <v>7162</v>
      </c>
      <c r="D227" s="17">
        <f t="shared" si="6"/>
        <v>139249.98051168237</v>
      </c>
      <c r="E227" s="13">
        <f t="shared" si="7"/>
        <v>11604.165042640197</v>
      </c>
    </row>
    <row r="228" spans="1:5" x14ac:dyDescent="0.2">
      <c r="A228" s="1" t="s">
        <v>336</v>
      </c>
      <c r="B228" s="1" t="s">
        <v>337</v>
      </c>
      <c r="C228" s="3">
        <v>21768</v>
      </c>
      <c r="D228" s="17">
        <f t="shared" si="6"/>
        <v>423232.8366068558</v>
      </c>
      <c r="E228" s="13">
        <f t="shared" si="7"/>
        <v>35269.403050571316</v>
      </c>
    </row>
    <row r="229" spans="1:5" x14ac:dyDescent="0.2">
      <c r="A229" s="1" t="s">
        <v>220</v>
      </c>
      <c r="B229" s="1" t="s">
        <v>221</v>
      </c>
      <c r="C229" s="3">
        <v>3170</v>
      </c>
      <c r="D229" s="17">
        <f t="shared" si="6"/>
        <v>61633.962332034775</v>
      </c>
      <c r="E229" s="13">
        <f t="shared" si="7"/>
        <v>5136.1635276695642</v>
      </c>
    </row>
    <row r="230" spans="1:5" x14ac:dyDescent="0.2">
      <c r="A230" s="1" t="s">
        <v>502</v>
      </c>
      <c r="B230" s="1" t="s">
        <v>503</v>
      </c>
      <c r="C230" s="3">
        <v>19922</v>
      </c>
      <c r="D230" s="17">
        <f t="shared" si="6"/>
        <v>387341.26106586651</v>
      </c>
      <c r="E230" s="13">
        <f t="shared" si="7"/>
        <v>32278.438422155541</v>
      </c>
    </row>
    <row r="231" spans="1:5" x14ac:dyDescent="0.2">
      <c r="A231" s="1" t="s">
        <v>520</v>
      </c>
      <c r="B231" s="1" t="s">
        <v>521</v>
      </c>
      <c r="C231" s="3">
        <v>6178</v>
      </c>
      <c r="D231" s="17">
        <f t="shared" si="6"/>
        <v>120118.17643132835</v>
      </c>
      <c r="E231" s="13">
        <f t="shared" si="7"/>
        <v>10009.848035944029</v>
      </c>
    </row>
    <row r="232" spans="1:5" x14ac:dyDescent="0.2">
      <c r="A232" s="1" t="s">
        <v>222</v>
      </c>
      <c r="B232" s="1" t="s">
        <v>223</v>
      </c>
      <c r="C232" s="3">
        <v>8653</v>
      </c>
      <c r="D232" s="17">
        <f t="shared" si="6"/>
        <v>168239.3299870968</v>
      </c>
      <c r="E232" s="13">
        <f t="shared" si="7"/>
        <v>14019.9441655914</v>
      </c>
    </row>
    <row r="233" spans="1:5" x14ac:dyDescent="0.2">
      <c r="A233" s="1" t="s">
        <v>414</v>
      </c>
      <c r="B233" s="1" t="s">
        <v>415</v>
      </c>
      <c r="C233" s="3">
        <v>2186</v>
      </c>
      <c r="D233" s="17">
        <f t="shared" si="6"/>
        <v>42502.158251680768</v>
      </c>
      <c r="E233" s="13">
        <f t="shared" si="7"/>
        <v>3541.8465209733972</v>
      </c>
    </row>
    <row r="234" spans="1:5" x14ac:dyDescent="0.2">
      <c r="A234" s="1" t="s">
        <v>134</v>
      </c>
      <c r="B234" s="1" t="s">
        <v>135</v>
      </c>
      <c r="C234" s="3">
        <v>9027</v>
      </c>
      <c r="D234" s="17">
        <f t="shared" si="6"/>
        <v>175510.97096885738</v>
      </c>
      <c r="E234" s="13">
        <f t="shared" si="7"/>
        <v>14625.914247404782</v>
      </c>
    </row>
    <row r="235" spans="1:5" x14ac:dyDescent="0.2">
      <c r="A235" s="1" t="s">
        <v>338</v>
      </c>
      <c r="B235" s="1" t="s">
        <v>339</v>
      </c>
      <c r="C235" s="3">
        <v>10471</v>
      </c>
      <c r="D235" s="17">
        <f t="shared" si="6"/>
        <v>203586.50459897041</v>
      </c>
      <c r="E235" s="13">
        <f t="shared" si="7"/>
        <v>16965.542049914202</v>
      </c>
    </row>
    <row r="236" spans="1:5" x14ac:dyDescent="0.2">
      <c r="A236" s="1" t="s">
        <v>280</v>
      </c>
      <c r="B236" s="1" t="s">
        <v>281</v>
      </c>
      <c r="C236" s="3">
        <v>2661</v>
      </c>
      <c r="D236" s="17">
        <f t="shared" si="6"/>
        <v>51737.531156323195</v>
      </c>
      <c r="E236" s="13">
        <f t="shared" si="7"/>
        <v>4311.4609296935996</v>
      </c>
    </row>
    <row r="237" spans="1:5" x14ac:dyDescent="0.2">
      <c r="A237" s="1" t="s">
        <v>460</v>
      </c>
      <c r="B237" s="1" t="s">
        <v>461</v>
      </c>
      <c r="C237" s="3">
        <v>1445</v>
      </c>
      <c r="D237" s="17">
        <f t="shared" si="6"/>
        <v>28094.976520438566</v>
      </c>
      <c r="E237" s="13">
        <f t="shared" si="7"/>
        <v>2341.2480433698806</v>
      </c>
    </row>
    <row r="238" spans="1:5" x14ac:dyDescent="0.2">
      <c r="A238" s="1" t="s">
        <v>340</v>
      </c>
      <c r="B238" s="1" t="s">
        <v>341</v>
      </c>
      <c r="C238" s="3">
        <v>8187</v>
      </c>
      <c r="D238" s="17">
        <f t="shared" si="6"/>
        <v>159178.94309538446</v>
      </c>
      <c r="E238" s="13">
        <f t="shared" si="7"/>
        <v>13264.911924615371</v>
      </c>
    </row>
    <row r="239" spans="1:5" x14ac:dyDescent="0.2">
      <c r="A239" s="1" t="s">
        <v>342</v>
      </c>
      <c r="B239" s="1" t="s">
        <v>343</v>
      </c>
      <c r="C239" s="3">
        <v>7312</v>
      </c>
      <c r="D239" s="17">
        <f t="shared" si="6"/>
        <v>142166.41406051681</v>
      </c>
      <c r="E239" s="13">
        <f t="shared" si="7"/>
        <v>11847.201171709734</v>
      </c>
    </row>
    <row r="240" spans="1:5" x14ac:dyDescent="0.2">
      <c r="A240" s="1" t="s">
        <v>282</v>
      </c>
      <c r="B240" s="1" t="s">
        <v>283</v>
      </c>
      <c r="C240" s="3">
        <v>3953</v>
      </c>
      <c r="D240" s="17">
        <f t="shared" si="6"/>
        <v>76857.745456950623</v>
      </c>
      <c r="E240" s="13">
        <f t="shared" si="7"/>
        <v>6404.8121214125522</v>
      </c>
    </row>
    <row r="241" spans="1:5" x14ac:dyDescent="0.2">
      <c r="A241" s="1" t="s">
        <v>538</v>
      </c>
      <c r="B241" s="1" t="s">
        <v>539</v>
      </c>
      <c r="C241" s="3">
        <v>6988</v>
      </c>
      <c r="D241" s="17">
        <f t="shared" si="6"/>
        <v>135866.91759503441</v>
      </c>
      <c r="E241" s="13">
        <f t="shared" si="7"/>
        <v>11322.243132919533</v>
      </c>
    </row>
    <row r="242" spans="1:5" x14ac:dyDescent="0.2">
      <c r="A242" s="1" t="s">
        <v>136</v>
      </c>
      <c r="B242" s="1" t="s">
        <v>137</v>
      </c>
      <c r="C242" s="3">
        <v>21346</v>
      </c>
      <c r="D242" s="17">
        <f t="shared" si="6"/>
        <v>415027.93688946823</v>
      </c>
      <c r="E242" s="13">
        <f t="shared" si="7"/>
        <v>34585.661407455686</v>
      </c>
    </row>
    <row r="243" spans="1:5" x14ac:dyDescent="0.2">
      <c r="A243" s="1" t="s">
        <v>284</v>
      </c>
      <c r="B243" s="1" t="s">
        <v>285</v>
      </c>
      <c r="C243" s="3">
        <v>4832</v>
      </c>
      <c r="D243" s="17">
        <f t="shared" si="6"/>
        <v>93948.046053120517</v>
      </c>
      <c r="E243" s="13">
        <f t="shared" si="7"/>
        <v>7829.0038377600431</v>
      </c>
    </row>
    <row r="244" spans="1:5" x14ac:dyDescent="0.2">
      <c r="A244" s="1" t="s">
        <v>224</v>
      </c>
      <c r="B244" s="1" t="s">
        <v>225</v>
      </c>
      <c r="C244" s="3">
        <v>4133</v>
      </c>
      <c r="D244" s="17">
        <f t="shared" si="6"/>
        <v>80357.465715551967</v>
      </c>
      <c r="E244" s="13">
        <f t="shared" si="7"/>
        <v>6696.455476295997</v>
      </c>
    </row>
    <row r="245" spans="1:5" x14ac:dyDescent="0.2">
      <c r="A245" s="1" t="s">
        <v>82</v>
      </c>
      <c r="B245" s="1" t="s">
        <v>83</v>
      </c>
      <c r="C245" s="3">
        <v>1622</v>
      </c>
      <c r="D245" s="17">
        <f t="shared" si="6"/>
        <v>31536.368108063223</v>
      </c>
      <c r="E245" s="13">
        <f t="shared" si="7"/>
        <v>2628.0306756719351</v>
      </c>
    </row>
    <row r="246" spans="1:5" x14ac:dyDescent="0.2">
      <c r="A246" s="1" t="s">
        <v>138</v>
      </c>
      <c r="B246" s="1" t="s">
        <v>139</v>
      </c>
      <c r="C246" s="3">
        <v>6241</v>
      </c>
      <c r="D246" s="17">
        <f t="shared" si="6"/>
        <v>121343.07852183882</v>
      </c>
      <c r="E246" s="13">
        <f t="shared" si="7"/>
        <v>10111.923210153234</v>
      </c>
    </row>
    <row r="247" spans="1:5" x14ac:dyDescent="0.2">
      <c r="A247" s="1" t="s">
        <v>504</v>
      </c>
      <c r="B247" s="1" t="s">
        <v>505</v>
      </c>
      <c r="C247" s="3">
        <v>228274</v>
      </c>
      <c r="D247" s="17">
        <f t="shared" si="6"/>
        <v>4438306.3461775733</v>
      </c>
      <c r="E247" s="13">
        <f t="shared" si="7"/>
        <v>369858.86218146444</v>
      </c>
    </row>
    <row r="248" spans="1:5" x14ac:dyDescent="0.2">
      <c r="A248" s="1" t="s">
        <v>344</v>
      </c>
      <c r="B248" s="1" t="s">
        <v>345</v>
      </c>
      <c r="C248" s="3">
        <v>1611</v>
      </c>
      <c r="D248" s="17">
        <f t="shared" si="6"/>
        <v>31322.496314482025</v>
      </c>
      <c r="E248" s="13">
        <f t="shared" si="7"/>
        <v>2610.2080262068353</v>
      </c>
    </row>
    <row r="249" spans="1:5" x14ac:dyDescent="0.2">
      <c r="A249" s="1" t="s">
        <v>226</v>
      </c>
      <c r="B249" s="1" t="s">
        <v>227</v>
      </c>
      <c r="C249" s="3">
        <v>3099</v>
      </c>
      <c r="D249" s="17">
        <f t="shared" si="6"/>
        <v>60253.517118919801</v>
      </c>
      <c r="E249" s="13">
        <f t="shared" si="7"/>
        <v>5021.1264265766504</v>
      </c>
    </row>
    <row r="250" spans="1:5" x14ac:dyDescent="0.2">
      <c r="A250" s="1" t="s">
        <v>416</v>
      </c>
      <c r="B250" s="1" t="s">
        <v>417</v>
      </c>
      <c r="C250" s="3">
        <v>5363</v>
      </c>
      <c r="D250" s="17">
        <f t="shared" si="6"/>
        <v>104272.22081599449</v>
      </c>
      <c r="E250" s="13">
        <f t="shared" si="7"/>
        <v>8689.3517346662065</v>
      </c>
    </row>
    <row r="251" spans="1:5" x14ac:dyDescent="0.2">
      <c r="A251" s="1" t="s">
        <v>286</v>
      </c>
      <c r="B251" s="1" t="s">
        <v>287</v>
      </c>
      <c r="C251" s="3">
        <v>4653</v>
      </c>
      <c r="D251" s="17">
        <f t="shared" si="6"/>
        <v>90467.768684844748</v>
      </c>
      <c r="E251" s="13">
        <f t="shared" si="7"/>
        <v>7538.9807237370624</v>
      </c>
    </row>
    <row r="252" spans="1:5" x14ac:dyDescent="0.2">
      <c r="A252" s="1" t="s">
        <v>228</v>
      </c>
      <c r="B252" s="1" t="s">
        <v>229</v>
      </c>
      <c r="C252" s="3">
        <v>4043</v>
      </c>
      <c r="D252" s="17">
        <f t="shared" si="6"/>
        <v>78607.605586251302</v>
      </c>
      <c r="E252" s="13">
        <f t="shared" si="7"/>
        <v>6550.6337988542755</v>
      </c>
    </row>
    <row r="253" spans="1:5" x14ac:dyDescent="0.2">
      <c r="A253" s="1" t="s">
        <v>418</v>
      </c>
      <c r="B253" s="1" t="s">
        <v>419</v>
      </c>
      <c r="C253" s="3">
        <v>2432</v>
      </c>
      <c r="D253" s="17">
        <f t="shared" si="6"/>
        <v>47285.109271769274</v>
      </c>
      <c r="E253" s="13">
        <f t="shared" si="7"/>
        <v>3940.4257726474393</v>
      </c>
    </row>
    <row r="254" spans="1:5" x14ac:dyDescent="0.2">
      <c r="A254" s="1" t="s">
        <v>230</v>
      </c>
      <c r="B254" s="1" t="s">
        <v>231</v>
      </c>
      <c r="C254" s="3">
        <v>22117</v>
      </c>
      <c r="D254" s="17">
        <f t="shared" si="6"/>
        <v>430018.40533047734</v>
      </c>
      <c r="E254" s="13">
        <f t="shared" si="7"/>
        <v>35834.867110873114</v>
      </c>
    </row>
    <row r="255" spans="1:5" x14ac:dyDescent="0.2">
      <c r="A255" s="1" t="s">
        <v>506</v>
      </c>
      <c r="B255" s="1" t="s">
        <v>507</v>
      </c>
      <c r="C255" s="3">
        <v>220342</v>
      </c>
      <c r="D255" s="17">
        <f t="shared" si="6"/>
        <v>4284085.3401152072</v>
      </c>
      <c r="E255" s="13">
        <f t="shared" si="7"/>
        <v>357007.11167626729</v>
      </c>
    </row>
    <row r="256" spans="1:5" x14ac:dyDescent="0.2">
      <c r="A256" s="1" t="s">
        <v>24</v>
      </c>
      <c r="B256" s="1" t="s">
        <v>25</v>
      </c>
      <c r="C256" s="3">
        <v>38588</v>
      </c>
      <c r="D256" s="17">
        <f t="shared" si="6"/>
        <v>750262.25188282586</v>
      </c>
      <c r="E256" s="13">
        <f t="shared" si="7"/>
        <v>62521.854323568819</v>
      </c>
    </row>
    <row r="257" spans="1:5" x14ac:dyDescent="0.2">
      <c r="A257" s="1" t="s">
        <v>234</v>
      </c>
      <c r="B257" s="1" t="s">
        <v>235</v>
      </c>
      <c r="C257" s="3">
        <v>6750</v>
      </c>
      <c r="D257" s="17">
        <f t="shared" si="6"/>
        <v>131239.50969755041</v>
      </c>
      <c r="E257" s="13">
        <f t="shared" si="7"/>
        <v>10936.625808129202</v>
      </c>
    </row>
    <row r="258" spans="1:5" x14ac:dyDescent="0.2">
      <c r="A258" s="1" t="s">
        <v>84</v>
      </c>
      <c r="B258" s="1" t="s">
        <v>85</v>
      </c>
      <c r="C258" s="3">
        <v>13312</v>
      </c>
      <c r="D258" s="17">
        <f t="shared" si="6"/>
        <v>258823.75601389492</v>
      </c>
      <c r="E258" s="13">
        <f t="shared" si="7"/>
        <v>21568.646334491244</v>
      </c>
    </row>
    <row r="259" spans="1:5" x14ac:dyDescent="0.2">
      <c r="A259" s="1" t="s">
        <v>140</v>
      </c>
      <c r="B259" s="1" t="s">
        <v>141</v>
      </c>
      <c r="C259" s="3">
        <v>4858</v>
      </c>
      <c r="D259" s="17">
        <f t="shared" si="6"/>
        <v>94453.561201585151</v>
      </c>
      <c r="E259" s="13">
        <f t="shared" si="7"/>
        <v>7871.1301001320962</v>
      </c>
    </row>
    <row r="260" spans="1:5" x14ac:dyDescent="0.2">
      <c r="A260" s="1" t="s">
        <v>236</v>
      </c>
      <c r="B260" s="1" t="s">
        <v>237</v>
      </c>
      <c r="C260" s="3">
        <v>2824</v>
      </c>
      <c r="D260" s="17">
        <f t="shared" si="6"/>
        <v>54906.722279389978</v>
      </c>
      <c r="E260" s="13">
        <f t="shared" si="7"/>
        <v>4575.5601899491649</v>
      </c>
    </row>
    <row r="261" spans="1:5" x14ac:dyDescent="0.2">
      <c r="A261" s="1" t="s">
        <v>238</v>
      </c>
      <c r="B261" s="1" t="s">
        <v>239</v>
      </c>
      <c r="C261" s="3">
        <v>1241</v>
      </c>
      <c r="D261" s="17">
        <f t="shared" si="6"/>
        <v>24128.62689402371</v>
      </c>
      <c r="E261" s="13">
        <f t="shared" si="7"/>
        <v>2010.7189078353092</v>
      </c>
    </row>
    <row r="262" spans="1:5" x14ac:dyDescent="0.2">
      <c r="A262" s="1" t="s">
        <v>420</v>
      </c>
      <c r="B262" s="1" t="s">
        <v>421</v>
      </c>
      <c r="C262" s="3">
        <v>3717</v>
      </c>
      <c r="D262" s="17">
        <f t="shared" si="6"/>
        <v>72269.223340117751</v>
      </c>
      <c r="E262" s="13">
        <f t="shared" si="7"/>
        <v>6022.4352783431459</v>
      </c>
    </row>
    <row r="263" spans="1:5" x14ac:dyDescent="0.2">
      <c r="A263" s="1" t="s">
        <v>86</v>
      </c>
      <c r="B263" s="1" t="s">
        <v>87</v>
      </c>
      <c r="C263" s="3">
        <v>15404</v>
      </c>
      <c r="D263" s="17">
        <f t="shared" si="6"/>
        <v>299498.28257497278</v>
      </c>
      <c r="E263" s="13">
        <f t="shared" si="7"/>
        <v>24958.190214581064</v>
      </c>
    </row>
    <row r="264" spans="1:5" x14ac:dyDescent="0.2">
      <c r="A264" s="1" t="s">
        <v>346</v>
      </c>
      <c r="B264" s="1" t="s">
        <v>347</v>
      </c>
      <c r="C264" s="3">
        <v>3040</v>
      </c>
      <c r="D264" s="17">
        <f t="shared" si="6"/>
        <v>59106.38658971159</v>
      </c>
      <c r="E264" s="13">
        <f t="shared" si="7"/>
        <v>4925.5322158092995</v>
      </c>
    </row>
    <row r="265" spans="1:5" x14ac:dyDescent="0.2">
      <c r="A265" s="1" t="s">
        <v>508</v>
      </c>
      <c r="B265" s="1" t="s">
        <v>509</v>
      </c>
      <c r="C265" s="3">
        <v>67620</v>
      </c>
      <c r="D265" s="17">
        <f t="shared" ref="D265:D286" si="8">(C265/C$6)*D$5</f>
        <v>1314728.2438145715</v>
      </c>
      <c r="E265" s="13">
        <f t="shared" si="7"/>
        <v>109560.68698454763</v>
      </c>
    </row>
    <row r="266" spans="1:5" x14ac:dyDescent="0.2">
      <c r="A266" s="1" t="s">
        <v>348</v>
      </c>
      <c r="B266" s="1" t="s">
        <v>349</v>
      </c>
      <c r="C266" s="3">
        <v>2245</v>
      </c>
      <c r="D266" s="17">
        <f t="shared" si="8"/>
        <v>43649.288780888979</v>
      </c>
      <c r="E266" s="13">
        <f t="shared" ref="E266:E286" si="9">D266/12</f>
        <v>3637.4407317407481</v>
      </c>
    </row>
    <row r="267" spans="1:5" x14ac:dyDescent="0.2">
      <c r="A267" s="1" t="s">
        <v>510</v>
      </c>
      <c r="B267" s="1" t="s">
        <v>511</v>
      </c>
      <c r="C267" s="3">
        <v>219341</v>
      </c>
      <c r="D267" s="17">
        <f t="shared" si="8"/>
        <v>4264623.0068993187</v>
      </c>
      <c r="E267" s="13">
        <f t="shared" si="9"/>
        <v>355385.2505749432</v>
      </c>
    </row>
    <row r="268" spans="1:5" x14ac:dyDescent="0.2">
      <c r="A268" s="1" t="s">
        <v>350</v>
      </c>
      <c r="B268" s="1" t="s">
        <v>351</v>
      </c>
      <c r="C268" s="3">
        <v>21468</v>
      </c>
      <c r="D268" s="17">
        <f t="shared" si="8"/>
        <v>417399.96950918692</v>
      </c>
      <c r="E268" s="13">
        <f t="shared" si="9"/>
        <v>34783.330792432243</v>
      </c>
    </row>
    <row r="269" spans="1:5" x14ac:dyDescent="0.2">
      <c r="A269" s="1" t="s">
        <v>88</v>
      </c>
      <c r="B269" s="1" t="s">
        <v>89</v>
      </c>
      <c r="C269" s="3">
        <v>2277</v>
      </c>
      <c r="D269" s="17">
        <f t="shared" si="8"/>
        <v>44271.461271306995</v>
      </c>
      <c r="E269" s="13">
        <f t="shared" si="9"/>
        <v>3689.2884392755827</v>
      </c>
    </row>
    <row r="270" spans="1:5" x14ac:dyDescent="0.2">
      <c r="A270" s="1" t="s">
        <v>352</v>
      </c>
      <c r="B270" s="1" t="s">
        <v>353</v>
      </c>
      <c r="C270" s="3">
        <v>2148</v>
      </c>
      <c r="D270" s="17">
        <f t="shared" si="8"/>
        <v>41763.328419309371</v>
      </c>
      <c r="E270" s="13">
        <f t="shared" si="9"/>
        <v>3480.2773682757811</v>
      </c>
    </row>
    <row r="271" spans="1:5" x14ac:dyDescent="0.2">
      <c r="A271" s="1" t="s">
        <v>142</v>
      </c>
      <c r="B271" s="1" t="s">
        <v>143</v>
      </c>
      <c r="C271" s="3">
        <v>4462</v>
      </c>
      <c r="D271" s="17">
        <f t="shared" si="8"/>
        <v>86754.176632662202</v>
      </c>
      <c r="E271" s="13">
        <f t="shared" si="9"/>
        <v>7229.5147193885168</v>
      </c>
    </row>
    <row r="272" spans="1:5" x14ac:dyDescent="0.2">
      <c r="A272" s="1" t="s">
        <v>240</v>
      </c>
      <c r="B272" s="1" t="s">
        <v>241</v>
      </c>
      <c r="C272" s="3">
        <v>3259</v>
      </c>
      <c r="D272" s="17">
        <f t="shared" si="8"/>
        <v>63364.379571009886</v>
      </c>
      <c r="E272" s="13">
        <f t="shared" si="9"/>
        <v>5280.3649642508235</v>
      </c>
    </row>
    <row r="273" spans="1:8" x14ac:dyDescent="0.2">
      <c r="A273" s="1" t="s">
        <v>354</v>
      </c>
      <c r="B273" s="1" t="s">
        <v>355</v>
      </c>
      <c r="C273" s="3">
        <v>3721</v>
      </c>
      <c r="D273" s="17">
        <f t="shared" si="8"/>
        <v>72346.994901419996</v>
      </c>
      <c r="E273" s="13">
        <f t="shared" si="9"/>
        <v>6028.9162417849993</v>
      </c>
    </row>
    <row r="274" spans="1:8" x14ac:dyDescent="0.2">
      <c r="A274" s="1" t="s">
        <v>26</v>
      </c>
      <c r="B274" s="1" t="s">
        <v>27</v>
      </c>
      <c r="C274" s="3">
        <v>28967</v>
      </c>
      <c r="D274" s="17">
        <f t="shared" si="8"/>
        <v>563202.20406058407</v>
      </c>
      <c r="E274" s="13">
        <f t="shared" si="9"/>
        <v>46933.51700504867</v>
      </c>
    </row>
    <row r="275" spans="1:8" x14ac:dyDescent="0.2">
      <c r="A275" s="1" t="s">
        <v>422</v>
      </c>
      <c r="B275" s="1" t="s">
        <v>423</v>
      </c>
      <c r="C275" s="3">
        <v>6607</v>
      </c>
      <c r="D275" s="17">
        <f t="shared" si="8"/>
        <v>128459.17638099488</v>
      </c>
      <c r="E275" s="13">
        <f t="shared" si="9"/>
        <v>10704.931365082906</v>
      </c>
    </row>
    <row r="276" spans="1:8" x14ac:dyDescent="0.2">
      <c r="A276" s="1" t="s">
        <v>424</v>
      </c>
      <c r="B276" s="1" t="s">
        <v>425</v>
      </c>
      <c r="C276" s="3">
        <v>3025</v>
      </c>
      <c r="D276" s="17">
        <f t="shared" si="8"/>
        <v>58814.743234828136</v>
      </c>
      <c r="E276" s="13">
        <f t="shared" si="9"/>
        <v>4901.2286029023444</v>
      </c>
    </row>
    <row r="277" spans="1:8" x14ac:dyDescent="0.2">
      <c r="A277" s="1" t="s">
        <v>426</v>
      </c>
      <c r="B277" s="1" t="s">
        <v>427</v>
      </c>
      <c r="C277" s="3">
        <v>6917</v>
      </c>
      <c r="D277" s="17">
        <f t="shared" si="8"/>
        <v>134486.47238191942</v>
      </c>
      <c r="E277" s="13">
        <f t="shared" si="9"/>
        <v>11207.206031826618</v>
      </c>
    </row>
    <row r="278" spans="1:8" x14ac:dyDescent="0.2">
      <c r="A278" s="1" t="s">
        <v>462</v>
      </c>
      <c r="B278" s="1" t="s">
        <v>463</v>
      </c>
      <c r="C278" s="3">
        <v>6684</v>
      </c>
      <c r="D278" s="17">
        <f t="shared" si="8"/>
        <v>129956.27893606325</v>
      </c>
      <c r="E278" s="13">
        <f t="shared" si="9"/>
        <v>10829.689911338604</v>
      </c>
    </row>
    <row r="279" spans="1:8" x14ac:dyDescent="0.2">
      <c r="A279" s="1" t="s">
        <v>242</v>
      </c>
      <c r="B279" s="1" t="s">
        <v>243</v>
      </c>
      <c r="C279" s="3">
        <v>4200</v>
      </c>
      <c r="D279" s="17">
        <f t="shared" si="8"/>
        <v>81660.139367364696</v>
      </c>
      <c r="E279" s="13">
        <f t="shared" si="9"/>
        <v>6805.0116139470583</v>
      </c>
    </row>
    <row r="280" spans="1:8" x14ac:dyDescent="0.2">
      <c r="A280" s="1" t="s">
        <v>244</v>
      </c>
      <c r="B280" s="1" t="s">
        <v>245</v>
      </c>
      <c r="C280" s="3">
        <v>16330</v>
      </c>
      <c r="D280" s="17">
        <f t="shared" si="8"/>
        <v>317502.39901644416</v>
      </c>
      <c r="E280" s="13">
        <f t="shared" si="9"/>
        <v>26458.533251370347</v>
      </c>
    </row>
    <row r="281" spans="1:8" x14ac:dyDescent="0.2">
      <c r="A281" s="1" t="s">
        <v>550</v>
      </c>
      <c r="B281" s="1" t="s">
        <v>551</v>
      </c>
      <c r="C281" s="3">
        <v>40545</v>
      </c>
      <c r="D281" s="17">
        <f t="shared" si="8"/>
        <v>788311.98824995267</v>
      </c>
      <c r="E281" s="13">
        <f t="shared" si="9"/>
        <v>65692.665687496061</v>
      </c>
    </row>
    <row r="282" spans="1:8" x14ac:dyDescent="0.2">
      <c r="A282" s="1" t="s">
        <v>144</v>
      </c>
      <c r="B282" s="1" t="s">
        <v>145</v>
      </c>
      <c r="C282" s="3">
        <v>32799</v>
      </c>
      <c r="D282" s="17">
        <f t="shared" si="8"/>
        <v>637707.35978814156</v>
      </c>
      <c r="E282" s="13">
        <f t="shared" si="9"/>
        <v>53142.279982345128</v>
      </c>
    </row>
    <row r="283" spans="1:8" x14ac:dyDescent="0.2">
      <c r="A283" s="1" t="s">
        <v>146</v>
      </c>
      <c r="B283" s="1" t="s">
        <v>147</v>
      </c>
      <c r="C283" s="3">
        <v>2382</v>
      </c>
      <c r="D283" s="17">
        <f t="shared" si="8"/>
        <v>46312.964755491121</v>
      </c>
      <c r="E283" s="13">
        <f t="shared" si="9"/>
        <v>3859.4137296242602</v>
      </c>
    </row>
    <row r="284" spans="1:8" x14ac:dyDescent="0.2">
      <c r="A284" s="1" t="s">
        <v>438</v>
      </c>
      <c r="B284" s="1" t="s">
        <v>439</v>
      </c>
      <c r="C284" s="3">
        <v>903</v>
      </c>
      <c r="D284" s="17">
        <f t="shared" si="8"/>
        <v>17556.929963983406</v>
      </c>
      <c r="E284" s="13">
        <f t="shared" si="9"/>
        <v>1463.0774969986171</v>
      </c>
      <c r="G284" s="11"/>
      <c r="H284" s="11"/>
    </row>
    <row r="285" spans="1:8" x14ac:dyDescent="0.2">
      <c r="A285" s="1" t="s">
        <v>428</v>
      </c>
      <c r="B285" s="1" t="s">
        <v>429</v>
      </c>
      <c r="C285" s="3">
        <v>5985</v>
      </c>
      <c r="D285" s="17">
        <f t="shared" si="8"/>
        <v>116365.69859849468</v>
      </c>
      <c r="E285" s="13">
        <f t="shared" si="9"/>
        <v>9697.1415498745573</v>
      </c>
    </row>
    <row r="286" spans="1:8" x14ac:dyDescent="0.2">
      <c r="A286" s="1" t="s">
        <v>430</v>
      </c>
      <c r="B286" s="1" t="s">
        <v>431</v>
      </c>
      <c r="C286" s="3">
        <v>19374</v>
      </c>
      <c r="D286" s="17">
        <f t="shared" si="8"/>
        <v>376686.557167458</v>
      </c>
      <c r="E286" s="13">
        <f t="shared" si="9"/>
        <v>31390.5464306215</v>
      </c>
    </row>
    <row r="287" spans="1:8" x14ac:dyDescent="0.2">
      <c r="D287" s="12"/>
    </row>
    <row r="289" spans="3:3" x14ac:dyDescent="0.2">
      <c r="C289" s="1"/>
    </row>
    <row r="290" spans="3:3" x14ac:dyDescent="0.2">
      <c r="C290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70FE7528CECAA4A8D8C7E47707C9567" ma:contentTypeVersion="6" ma:contentTypeDescription="Luo uusi asiakirja." ma:contentTypeScope="" ma:versionID="a9de28d5b955b923f1b8388454df31fb">
  <xsd:schema xmlns:xsd="http://www.w3.org/2001/XMLSchema" xmlns:xs="http://www.w3.org/2001/XMLSchema" xmlns:p="http://schemas.microsoft.com/office/2006/metadata/properties" xmlns:ns2="9258a982-bc5d-4c7e-a7f2-46b5f5c13778" targetNamespace="http://schemas.microsoft.com/office/2006/metadata/properties" ma:root="true" ma:fieldsID="6b148a10a578ac78e0b669a43c733a21" ns2:_="">
    <xsd:import namespace="9258a982-bc5d-4c7e-a7f2-46b5f5c137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a982-bc5d-4c7e-a7f2-46b5f5c13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05AEC-F7F8-4A76-B561-98EFE9FC2F6E}"/>
</file>

<file path=customXml/itemProps2.xml><?xml version="1.0" encoding="utf-8"?>
<ds:datastoreItem xmlns:ds="http://schemas.openxmlformats.org/officeDocument/2006/customXml" ds:itemID="{00A7EA37-C2DD-4E53-8F4D-4BFA756C6D59}"/>
</file>

<file path=customXml/itemProps3.xml><?xml version="1.0" encoding="utf-8"?>
<ds:datastoreItem xmlns:ds="http://schemas.openxmlformats.org/officeDocument/2006/customXml" ds:itemID="{A9BC8AAD-7375-4FB2-8C24-9D529AA96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Taulu1</vt:lpstr>
    </vt:vector>
  </TitlesOfParts>
  <Company>Kirkkohallitus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Ronkainen Anne</dc:creator>
  <cp:lastModifiedBy>Perander Pasi</cp:lastModifiedBy>
  <dcterms:created xsi:type="dcterms:W3CDTF">2017-08-29T07:37:26Z</dcterms:created>
  <dcterms:modified xsi:type="dcterms:W3CDTF">2017-09-12T12:35:55Z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0x010100E70FE7528CECAA4A8D8C7E47707C9567</vt:lpwstr>
  </property>
  <property fmtid="{D5CDD505-2E9C-101B-9397-08002B2CF9AE}" pid="3" name="Order">
    <vt:r8>100</vt:r8>
  </property>
</Properties>
</file>