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6145\Suomen ev.lut. kirkko\Työmarkkinaosasto Kirkkohallitus - General\Viestintä\KiTn nettisivut\SAKASTI\Sakastin liitetiedostoja\"/>
    </mc:Choice>
  </mc:AlternateContent>
  <xr:revisionPtr revIDLastSave="11" documentId="11_CFE53C27A1A620AB3CDBAA70C74420F047B88B89" xr6:coauthVersionLast="45" xr6:coauthVersionMax="45" xr10:uidLastSave="{3E534B14-CE3F-442A-A8D0-C95082B444C6}"/>
  <bookViews>
    <workbookView xWindow="1230" yWindow="1335" windowWidth="16875" windowHeight="11790" xr2:uid="{00000000-000D-0000-FFFF-FFFF00000000}"/>
  </bookViews>
  <sheets>
    <sheet name="Ordina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8" i="1"/>
  <c r="B10" i="1" s="1"/>
  <c r="B12" i="1" l="1"/>
  <c r="B15" i="1" s="1"/>
</calcChain>
</file>

<file path=xl/sharedStrings.xml><?xml version="1.0" encoding="utf-8"?>
<sst xmlns="http://schemas.openxmlformats.org/spreadsheetml/2006/main" count="21" uniqueCount="20">
  <si>
    <t>%</t>
  </si>
  <si>
    <r>
      <rPr>
        <sz val="12"/>
        <color theme="1"/>
        <rFont val="Calibri"/>
        <family val="2"/>
      </rPr>
      <t>Fyll i nödvändiga uppgifter i de mörka rutorna.</t>
    </r>
  </si>
  <si>
    <r>
      <rPr>
        <b/>
        <sz val="12"/>
        <color theme="1"/>
        <rFont val="Calibri"/>
        <family val="2"/>
      </rPr>
      <t xml:space="preserve">Lön under kvalifikationsåret </t>
    </r>
  </si>
  <si>
    <r>
      <rPr>
        <b/>
        <sz val="12"/>
        <color theme="1"/>
        <rFont val="Calibri"/>
        <family val="2"/>
      </rPr>
      <t>Ordinarie timlön</t>
    </r>
  </si>
  <si>
    <r>
      <rPr>
        <b/>
        <sz val="12"/>
        <color theme="1"/>
        <rFont val="Calibri"/>
        <family val="2"/>
      </rPr>
      <t>Fulla kvalifikationsmånader</t>
    </r>
  </si>
  <si>
    <r>
      <rPr>
        <b/>
        <sz val="12"/>
        <color theme="1"/>
        <rFont val="Calibri"/>
        <family val="2"/>
      </rPr>
      <t>Semestertabell</t>
    </r>
  </si>
  <si>
    <r>
      <rPr>
        <b/>
        <sz val="12"/>
        <color theme="1"/>
        <rFont val="Calibri"/>
        <family val="2"/>
      </rPr>
      <t>Semepeng, procent</t>
    </r>
  </si>
  <si>
    <r>
      <rPr>
        <b/>
        <sz val="12"/>
        <color theme="1"/>
        <rFont val="Calibri"/>
        <family val="2"/>
      </rPr>
      <t>Semesterpeng, euro</t>
    </r>
  </si>
  <si>
    <r>
      <rPr>
        <b/>
        <sz val="12"/>
        <color theme="1"/>
        <rFont val="Calibri"/>
        <family val="2"/>
      </rPr>
      <t>Minskning per utbytesdag</t>
    </r>
  </si>
  <si>
    <r>
      <rPr>
        <b/>
        <sz val="12"/>
        <color theme="1"/>
        <rFont val="Calibri"/>
        <family val="2"/>
      </rPr>
      <t>Utbytesledighet högst, dagar</t>
    </r>
  </si>
  <si>
    <r>
      <rPr>
        <b/>
        <sz val="12"/>
        <color theme="1"/>
        <rFont val="Calibri"/>
        <family val="2"/>
      </rPr>
      <t>Jag tar ut utbytesledighet</t>
    </r>
  </si>
  <si>
    <r>
      <rPr>
        <b/>
        <sz val="12"/>
        <color theme="1"/>
        <rFont val="Calibri"/>
        <family val="2"/>
      </rPr>
      <t>Återstående semesterpeng</t>
    </r>
  </si>
  <si>
    <t>Tabell för utbytesledighet, ordinarie timanställd § 108</t>
  </si>
  <si>
    <r>
      <rPr>
        <b/>
        <sz val="11"/>
        <color theme="1"/>
        <rFont val="Calibri"/>
        <family val="2"/>
      </rPr>
      <t>Semesterpeng och semesterersättning</t>
    </r>
  </si>
  <si>
    <r>
      <rPr>
        <sz val="11"/>
        <color theme="1"/>
        <rFont val="Calibri"/>
        <family val="2"/>
      </rPr>
      <t>Utbyteskoefficient</t>
    </r>
  </si>
  <si>
    <r>
      <rPr>
        <sz val="11"/>
        <color theme="1"/>
        <rFont val="Calibri"/>
        <family val="2"/>
      </rPr>
      <t>Timlön</t>
    </r>
  </si>
  <si>
    <r>
      <rPr>
        <b/>
        <sz val="11"/>
        <color theme="1"/>
        <rFont val="Calibri"/>
        <family val="2"/>
      </rPr>
      <t>Semesterpeng, euro</t>
    </r>
  </si>
  <si>
    <t>Semester-tabell</t>
  </si>
  <si>
    <r>
      <rPr>
        <b/>
        <sz val="11"/>
        <color theme="1"/>
        <rFont val="Calibri"/>
        <family val="2"/>
      </rPr>
      <t>Mån.avl.</t>
    </r>
  </si>
  <si>
    <r>
      <rPr>
        <b/>
        <sz val="11"/>
        <color theme="1"/>
        <rFont val="Calibri"/>
        <family val="2"/>
      </rPr>
      <t>Timavl.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</si>
</sst>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0" xfId="0" applyFont="1"/>
    <xf numFmtId="4" fontId="2" fillId="2" borderId="1" xfId="0" applyNumberFormat="1" applyFont="1" applyFill="1" applyBorder="1"/>
    <xf numFmtId="0" fontId="2" fillId="2" borderId="1" xfId="0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0" fillId="0" borderId="0" xfId="0" applyFont="1"/>
    <xf numFmtId="0" fontId="5" fillId="3" borderId="2" xfId="0" applyFont="1" applyFill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 applyFont="1"/>
    <xf numFmtId="0" fontId="0" fillId="3" borderId="4" xfId="0" applyFill="1" applyBorder="1" applyAlignment="1">
      <alignment vertical="top" wrapText="1"/>
    </xf>
    <xf numFmtId="0" fontId="1" fillId="3" borderId="3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14" sqref="D14"/>
    </sheetView>
  </sheetViews>
  <sheetFormatPr defaultRowHeight="15" x14ac:dyDescent="0.25"/>
  <cols>
    <col min="1" max="1" width="50.7109375" customWidth="1"/>
    <col min="2" max="2" width="12" customWidth="1"/>
    <col min="3" max="4" width="8.85546875" customWidth="1"/>
  </cols>
  <sheetData>
    <row r="1" spans="1:9" ht="15.75" x14ac:dyDescent="0.25">
      <c r="A1" s="18" t="s">
        <v>12</v>
      </c>
      <c r="B1" s="7"/>
      <c r="G1" s="19" t="s">
        <v>13</v>
      </c>
    </row>
    <row r="2" spans="1:9" ht="15.75" x14ac:dyDescent="0.25">
      <c r="A2" s="17" t="s">
        <v>1</v>
      </c>
      <c r="B2" s="7"/>
    </row>
    <row r="3" spans="1:9" ht="15.75" x14ac:dyDescent="0.25">
      <c r="A3" s="17"/>
      <c r="B3" s="7"/>
    </row>
    <row r="4" spans="1:9" ht="15.75" x14ac:dyDescent="0.25">
      <c r="A4" s="16" t="s">
        <v>2</v>
      </c>
      <c r="B4" s="8">
        <v>30000</v>
      </c>
      <c r="G4" s="22" t="s">
        <v>14</v>
      </c>
      <c r="H4" s="14"/>
      <c r="I4" s="25">
        <v>4.76</v>
      </c>
    </row>
    <row r="5" spans="1:9" ht="15.75" x14ac:dyDescent="0.25">
      <c r="A5" s="16" t="s">
        <v>3</v>
      </c>
      <c r="B5" s="8">
        <v>15.34</v>
      </c>
      <c r="G5" s="20" t="s">
        <v>15</v>
      </c>
      <c r="I5" s="26">
        <v>7.65</v>
      </c>
    </row>
    <row r="6" spans="1:9" ht="15.75" x14ac:dyDescent="0.25">
      <c r="A6" s="16" t="s">
        <v>4</v>
      </c>
      <c r="B6" s="9">
        <v>12</v>
      </c>
      <c r="G6" s="21" t="s">
        <v>16</v>
      </c>
    </row>
    <row r="7" spans="1:9" ht="15.75" customHeight="1" x14ac:dyDescent="0.25">
      <c r="A7" s="16" t="s">
        <v>5</v>
      </c>
      <c r="B7" s="9">
        <v>1</v>
      </c>
      <c r="G7" s="15" t="s">
        <v>17</v>
      </c>
      <c r="H7" s="24" t="s">
        <v>18</v>
      </c>
      <c r="I7" s="28" t="s">
        <v>19</v>
      </c>
    </row>
    <row r="8" spans="1:9" ht="15.75" x14ac:dyDescent="0.25">
      <c r="A8" s="16" t="s">
        <v>6</v>
      </c>
      <c r="B8" s="10">
        <f>VLOOKUP(B7,$G$9:$I$11,3)</f>
        <v>6.5000000000000002E-2</v>
      </c>
      <c r="G8" s="23"/>
      <c r="H8" s="27" t="s">
        <v>0</v>
      </c>
      <c r="I8" s="27" t="s">
        <v>0</v>
      </c>
    </row>
    <row r="9" spans="1:9" ht="15.75" x14ac:dyDescent="0.25">
      <c r="A9" s="17"/>
      <c r="B9" s="7"/>
      <c r="G9" s="1">
        <v>1</v>
      </c>
      <c r="H9" s="2">
        <v>0.06</v>
      </c>
      <c r="I9" s="3">
        <v>6.5000000000000002E-2</v>
      </c>
    </row>
    <row r="10" spans="1:9" ht="15.75" x14ac:dyDescent="0.25">
      <c r="A10" s="16" t="s">
        <v>7</v>
      </c>
      <c r="B10" s="11">
        <f>ROUND($B$8*$B$4,2)</f>
        <v>1950</v>
      </c>
      <c r="G10" s="4">
        <v>2</v>
      </c>
      <c r="H10" s="5">
        <v>0.05</v>
      </c>
      <c r="I10" s="6">
        <v>5.3999999999999999E-2</v>
      </c>
    </row>
    <row r="11" spans="1:9" ht="15.75" x14ac:dyDescent="0.25">
      <c r="A11" s="16" t="s">
        <v>8</v>
      </c>
      <c r="B11" s="11">
        <f>ROUND(B5*I5,2)</f>
        <v>117.35</v>
      </c>
      <c r="G11" s="4">
        <v>3</v>
      </c>
      <c r="H11" s="5">
        <v>0.04</v>
      </c>
      <c r="I11" s="6">
        <v>4.2999999999999997E-2</v>
      </c>
    </row>
    <row r="12" spans="1:9" ht="15.75" x14ac:dyDescent="0.25">
      <c r="A12" s="16" t="s">
        <v>9</v>
      </c>
      <c r="B12" s="12">
        <f>ROUND(B10/B11,0)</f>
        <v>17</v>
      </c>
    </row>
    <row r="13" spans="1:9" ht="15.75" x14ac:dyDescent="0.25">
      <c r="A13" s="17"/>
      <c r="B13" s="7"/>
    </row>
    <row r="14" spans="1:9" ht="15.75" x14ac:dyDescent="0.25">
      <c r="A14" s="16" t="s">
        <v>10</v>
      </c>
      <c r="B14" s="9">
        <v>0</v>
      </c>
    </row>
    <row r="15" spans="1:9" ht="15.75" x14ac:dyDescent="0.25">
      <c r="A15" s="16" t="s">
        <v>11</v>
      </c>
      <c r="B15" s="13">
        <f>IF(AND(B12-B14&gt;0,B10-B14*B11&gt;0),ROUND(B10-B14*B11,2),0)</f>
        <v>1950</v>
      </c>
    </row>
  </sheetData>
  <mergeCells count="1"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2CE56190D7B9408307A835F5AF1F58" ma:contentTypeVersion="10" ma:contentTypeDescription="Luo uusi asiakirja." ma:contentTypeScope="" ma:versionID="d872d6045eac5807ea7b0d22269ed4c2">
  <xsd:schema xmlns:xsd="http://www.w3.org/2001/XMLSchema" xmlns:xs="http://www.w3.org/2001/XMLSchema" xmlns:p="http://schemas.microsoft.com/office/2006/metadata/properties" xmlns:ns2="66db9c19-d70c-4573-8979-ffecfd0ae984" xmlns:ns3="8ad1a41e-9875-4ad5-957b-896d1011c36a" targetNamespace="http://schemas.microsoft.com/office/2006/metadata/properties" ma:root="true" ma:fieldsID="8debf9414e4af3bb721d31b471f5165e" ns2:_="" ns3:_="">
    <xsd:import namespace="66db9c19-d70c-4573-8979-ffecfd0ae984"/>
    <xsd:import namespace="8ad1a41e-9875-4ad5-957b-896d1011c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9c19-d70c-4573-8979-ffecfd0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a41e-9875-4ad5-957b-896d1011c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657BA-C091-4328-9F4F-170DEAFE6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b9c19-d70c-4573-8979-ffecfd0ae984"/>
    <ds:schemaRef ds:uri="8ad1a41e-9875-4ad5-957b-896d1011c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8FF88-C5D4-4E90-AB86-BA39DF2240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EB6F5D-9662-4322-8CD1-2BD3DBD20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Ordinarie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 Ala-Kokkila</dc:creator>
  <cp:lastModifiedBy>Monola Sirpa</cp:lastModifiedBy>
  <dcterms:created xsi:type="dcterms:W3CDTF">2013-12-03T07:56:17Z</dcterms:created>
  <dcterms:modified xsi:type="dcterms:W3CDTF">2020-02-27T10:13:42Z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0x0101007D2CE56190D7B9408307A835F5AF1F58</vt:lpwstr>
  </property>
  <property fmtid="{D5CDD505-2E9C-101B-9397-08002B2CF9AE}" pid="3" name="Order">
    <vt:r8>100</vt:r8>
  </property>
</Properties>
</file>