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026145\Suomen ev.lut. kirkko\Työmarkkinaosasto Kirkkohallitus - General\Viestintä\KiTn nettisivut\SAKASTI\Sakastin liitetiedostoja\"/>
    </mc:Choice>
  </mc:AlternateContent>
  <xr:revisionPtr revIDLastSave="19" documentId="11_B9A3E43887B278C868789E5078D665A92F4512BA" xr6:coauthVersionLast="45" xr6:coauthVersionMax="45" xr10:uidLastSave="{2866BE92-AE25-4645-A2E7-DB0C8EBC1530}"/>
  <bookViews>
    <workbookView xWindow="-120" yWindow="-120" windowWidth="29040" windowHeight="15840" xr2:uid="{00000000-000D-0000-FFFF-FFFF00000000}"/>
  </bookViews>
  <sheets>
    <sheet name="Visstidsanställ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B9" i="1"/>
  <c r="B8" i="1" l="1"/>
  <c r="B12" i="1" s="1"/>
  <c r="B14" i="1" s="1"/>
  <c r="B17" i="1" s="1"/>
</calcChain>
</file>

<file path=xl/sharedStrings.xml><?xml version="1.0" encoding="utf-8"?>
<sst xmlns="http://schemas.openxmlformats.org/spreadsheetml/2006/main" count="23" uniqueCount="22">
  <si>
    <t>%</t>
  </si>
  <si>
    <r>
      <rPr>
        <sz val="12"/>
        <color theme="1"/>
        <rFont val="Calibri"/>
        <family val="2"/>
      </rPr>
      <t>Fyll i nödvändiga uppgifter i de mörka rutorna.</t>
    </r>
  </si>
  <si>
    <r>
      <rPr>
        <b/>
        <sz val="12"/>
        <color theme="1"/>
        <rFont val="Calibri"/>
        <family val="2"/>
      </rPr>
      <t xml:space="preserve">Lön under kvalifikationsåret </t>
    </r>
  </si>
  <si>
    <r>
      <rPr>
        <b/>
        <sz val="12"/>
        <color theme="1"/>
        <rFont val="Calibri"/>
        <family val="2"/>
      </rPr>
      <t>Ordinarie timlön</t>
    </r>
  </si>
  <si>
    <r>
      <rPr>
        <b/>
        <sz val="12"/>
        <color theme="1"/>
        <rFont val="Calibri"/>
        <family val="2"/>
      </rPr>
      <t>Fulla kvalifikationsmånader</t>
    </r>
  </si>
  <si>
    <r>
      <rPr>
        <b/>
        <sz val="12"/>
        <color theme="1"/>
        <rFont val="Calibri"/>
        <family val="2"/>
      </rPr>
      <t>Semestertabell</t>
    </r>
  </si>
  <si>
    <r>
      <rPr>
        <b/>
        <sz val="12"/>
        <color theme="1"/>
        <rFont val="Calibri"/>
        <family val="2"/>
      </rPr>
      <t>Semesterlön</t>
    </r>
  </si>
  <si>
    <r>
      <rPr>
        <b/>
        <sz val="12"/>
        <color theme="1"/>
        <rFont val="Calibri"/>
        <family val="2"/>
      </rPr>
      <t>Semesterlön, procent</t>
    </r>
  </si>
  <si>
    <r>
      <rPr>
        <b/>
        <sz val="12"/>
        <color theme="1"/>
        <rFont val="Calibri"/>
        <family val="2"/>
      </rPr>
      <t>Semepeng, procent</t>
    </r>
  </si>
  <si>
    <r>
      <rPr>
        <b/>
        <sz val="12"/>
        <color theme="1"/>
        <rFont val="Calibri"/>
        <family val="2"/>
      </rPr>
      <t>Semesterpeng, euro</t>
    </r>
  </si>
  <si>
    <r>
      <rPr>
        <b/>
        <sz val="12"/>
        <color theme="1"/>
        <rFont val="Calibri"/>
        <family val="2"/>
      </rPr>
      <t>Minskning per utbytesdag</t>
    </r>
  </si>
  <si>
    <r>
      <rPr>
        <b/>
        <sz val="12"/>
        <color theme="1"/>
        <rFont val="Calibri"/>
        <family val="2"/>
      </rPr>
      <t>Utbytesledighet högst, dagar</t>
    </r>
  </si>
  <si>
    <r>
      <rPr>
        <b/>
        <sz val="12"/>
        <color theme="1"/>
        <rFont val="Calibri"/>
        <family val="2"/>
      </rPr>
      <t>Jag tar ut utbytesledighet</t>
    </r>
  </si>
  <si>
    <r>
      <rPr>
        <b/>
        <sz val="12"/>
        <color theme="1"/>
        <rFont val="Calibri"/>
        <family val="2"/>
      </rPr>
      <t>Återstående semesterpeng</t>
    </r>
  </si>
  <si>
    <r>
      <rPr>
        <b/>
        <sz val="11"/>
        <color theme="1"/>
        <rFont val="Calibri"/>
        <family val="2"/>
      </rPr>
      <t>Semesterpeng och semesterersättning</t>
    </r>
  </si>
  <si>
    <r>
      <rPr>
        <sz val="11"/>
        <color theme="1"/>
        <rFont val="Calibri"/>
        <family val="2"/>
      </rPr>
      <t>Utbyteskoefficient</t>
    </r>
  </si>
  <si>
    <r>
      <rPr>
        <sz val="11"/>
        <color theme="1"/>
        <rFont val="Calibri"/>
        <family val="2"/>
      </rPr>
      <t>Timlön</t>
    </r>
  </si>
  <si>
    <t>Semesterpeng</t>
  </si>
  <si>
    <r>
      <rPr>
        <b/>
        <sz val="11"/>
        <color theme="1"/>
        <rFont val="Calibri"/>
        <family val="2"/>
      </rPr>
      <t>Semester-tabell</t>
    </r>
  </si>
  <si>
    <r>
      <rPr>
        <b/>
        <sz val="11"/>
        <color theme="1"/>
        <rFont val="Calibri"/>
        <family val="2"/>
      </rPr>
      <t>Semesterlön</t>
    </r>
  </si>
  <si>
    <r>
      <rPr>
        <b/>
        <sz val="11"/>
        <color theme="1"/>
        <rFont val="Calibri"/>
        <family val="2"/>
      </rPr>
      <t>Semesterpeng</t>
    </r>
  </si>
  <si>
    <t>Tabell för utbytesledighet, visstidsanställd timavlönad §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</si>
</sst>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0" fillId="0" borderId="0" xfId="0" applyNumberFormat="1"/>
    <xf numFmtId="0" fontId="3" fillId="0" borderId="0" xfId="0" applyFont="1"/>
    <xf numFmtId="4" fontId="2" fillId="2" borderId="1" xfId="0" applyNumberFormat="1" applyFont="1" applyFill="1" applyBorder="1"/>
    <xf numFmtId="0" fontId="2" fillId="2" borderId="1" xfId="0" applyFont="1" applyFill="1" applyBorder="1"/>
    <xf numFmtId="4" fontId="3" fillId="0" borderId="1" xfId="0" applyNumberFormat="1" applyFont="1" applyFill="1" applyBorder="1"/>
    <xf numFmtId="164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4" fontId="3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Protection="1"/>
    <xf numFmtId="0" fontId="0" fillId="0" borderId="0" xfId="0" applyProtection="1"/>
    <xf numFmtId="0" fontId="0" fillId="0" borderId="0" xfId="0" applyFont="1" applyProtection="1"/>
    <xf numFmtId="0" fontId="5" fillId="0" borderId="0" xfId="0" applyFont="1" applyProtection="1"/>
    <xf numFmtId="0" fontId="1" fillId="3" borderId="1" xfId="0" applyFont="1" applyFill="1" applyBorder="1" applyProtection="1"/>
    <xf numFmtId="0" fontId="1" fillId="3" borderId="3" xfId="0" applyFont="1" applyFill="1" applyBorder="1" applyProtection="1"/>
    <xf numFmtId="0" fontId="1" fillId="3" borderId="1" xfId="0" applyFont="1" applyFill="1" applyBorder="1"/>
    <xf numFmtId="0" fontId="0" fillId="3" borderId="1" xfId="0" applyFill="1" applyBorder="1"/>
    <xf numFmtId="0" fontId="8" fillId="3" borderId="1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vertical="top" wrapText="1"/>
    </xf>
    <xf numFmtId="0" fontId="0" fillId="3" borderId="4" xfId="0" applyFill="1" applyBorder="1" applyAlignment="1" applyProtection="1">
      <alignment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D8" sqref="D8"/>
    </sheetView>
  </sheetViews>
  <sheetFormatPr defaultRowHeight="15" x14ac:dyDescent="0.25"/>
  <cols>
    <col min="1" max="1" width="50.7109375" customWidth="1"/>
    <col min="2" max="2" width="10.85546875" customWidth="1"/>
    <col min="3" max="6" width="8.85546875" customWidth="1"/>
    <col min="7" max="7" width="10.42578125" customWidth="1"/>
    <col min="8" max="8" width="12.28515625" bestFit="1" customWidth="1"/>
    <col min="9" max="9" width="14" bestFit="1" customWidth="1"/>
  </cols>
  <sheetData>
    <row r="1" spans="1:9" ht="15.75" x14ac:dyDescent="0.25">
      <c r="A1" s="16" t="s">
        <v>21</v>
      </c>
      <c r="B1" s="6"/>
      <c r="G1" s="17" t="s">
        <v>14</v>
      </c>
    </row>
    <row r="2" spans="1:9" ht="15.75" x14ac:dyDescent="0.25">
      <c r="A2" s="15" t="s">
        <v>1</v>
      </c>
      <c r="B2" s="6"/>
    </row>
    <row r="3" spans="1:9" ht="15.75" x14ac:dyDescent="0.25">
      <c r="A3" s="15"/>
      <c r="B3" s="6"/>
    </row>
    <row r="4" spans="1:9" ht="15.75" x14ac:dyDescent="0.25">
      <c r="A4" s="14" t="s">
        <v>2</v>
      </c>
      <c r="B4" s="7">
        <v>30000</v>
      </c>
      <c r="G4" s="19" t="s">
        <v>15</v>
      </c>
      <c r="I4" s="23">
        <v>4.76</v>
      </c>
    </row>
    <row r="5" spans="1:9" ht="15.75" x14ac:dyDescent="0.25">
      <c r="A5" s="14" t="s">
        <v>3</v>
      </c>
      <c r="B5" s="7">
        <v>15.34</v>
      </c>
      <c r="G5" s="18" t="s">
        <v>16</v>
      </c>
      <c r="I5" s="24">
        <v>7.65</v>
      </c>
    </row>
    <row r="6" spans="1:9" ht="15.75" x14ac:dyDescent="0.25">
      <c r="A6" s="14" t="s">
        <v>4</v>
      </c>
      <c r="B6" s="8">
        <v>12</v>
      </c>
      <c r="G6" s="20" t="s">
        <v>17</v>
      </c>
    </row>
    <row r="7" spans="1:9" ht="15.75" customHeight="1" x14ac:dyDescent="0.25">
      <c r="A7" s="14" t="s">
        <v>5</v>
      </c>
      <c r="B7" s="8">
        <v>1</v>
      </c>
      <c r="G7" s="26" t="s">
        <v>18</v>
      </c>
      <c r="H7" s="22" t="s">
        <v>19</v>
      </c>
      <c r="I7" s="21" t="s">
        <v>20</v>
      </c>
    </row>
    <row r="8" spans="1:9" ht="15.75" x14ac:dyDescent="0.25">
      <c r="A8" s="14" t="s">
        <v>6</v>
      </c>
      <c r="B8" s="9">
        <f>ROUND(B9*B4,2)</f>
        <v>3900</v>
      </c>
      <c r="G8" s="27"/>
      <c r="H8" s="25" t="s">
        <v>0</v>
      </c>
      <c r="I8" s="25" t="s">
        <v>0</v>
      </c>
    </row>
    <row r="9" spans="1:9" ht="15.75" x14ac:dyDescent="0.25">
      <c r="A9" s="14" t="s">
        <v>7</v>
      </c>
      <c r="B9" s="10">
        <f>VLOOKUP(B7,$G$9:$I$11,2)</f>
        <v>0.13</v>
      </c>
      <c r="G9" s="1">
        <v>1</v>
      </c>
      <c r="H9" s="2">
        <v>0.13</v>
      </c>
      <c r="I9" s="2">
        <v>6.5000000000000002E-2</v>
      </c>
    </row>
    <row r="10" spans="1:9" ht="15.75" x14ac:dyDescent="0.25">
      <c r="A10" s="14" t="s">
        <v>8</v>
      </c>
      <c r="B10" s="10">
        <v>0.5</v>
      </c>
      <c r="G10" s="3">
        <v>2</v>
      </c>
      <c r="H10" s="4">
        <v>0.115</v>
      </c>
      <c r="I10" s="4">
        <v>5.3999999999999999E-2</v>
      </c>
    </row>
    <row r="11" spans="1:9" ht="15.75" x14ac:dyDescent="0.25">
      <c r="A11" s="15"/>
      <c r="B11" s="6"/>
      <c r="G11" s="3">
        <v>3</v>
      </c>
      <c r="H11" s="4">
        <v>0.09</v>
      </c>
      <c r="I11" s="4">
        <v>4.2999999999999997E-2</v>
      </c>
    </row>
    <row r="12" spans="1:9" ht="15.75" x14ac:dyDescent="0.25">
      <c r="A12" s="14" t="s">
        <v>9</v>
      </c>
      <c r="B12" s="11">
        <f>ROUND($B$10*$B$8,2)</f>
        <v>1950</v>
      </c>
    </row>
    <row r="13" spans="1:9" ht="15.75" x14ac:dyDescent="0.25">
      <c r="A13" s="14" t="s">
        <v>10</v>
      </c>
      <c r="B13" s="11">
        <f>ROUND(B5*I5,2)</f>
        <v>117.35</v>
      </c>
    </row>
    <row r="14" spans="1:9" ht="15.75" x14ac:dyDescent="0.25">
      <c r="A14" s="14" t="s">
        <v>11</v>
      </c>
      <c r="B14" s="12">
        <f>ROUND(B12/B13,0)</f>
        <v>17</v>
      </c>
    </row>
    <row r="15" spans="1:9" ht="15.75" x14ac:dyDescent="0.25">
      <c r="A15" s="15"/>
      <c r="B15" s="6"/>
    </row>
    <row r="16" spans="1:9" ht="15.75" x14ac:dyDescent="0.25">
      <c r="A16" s="14" t="s">
        <v>12</v>
      </c>
      <c r="B16" s="8">
        <v>0</v>
      </c>
    </row>
    <row r="17" spans="1:5" ht="15.75" x14ac:dyDescent="0.25">
      <c r="A17" s="14" t="s">
        <v>13</v>
      </c>
      <c r="B17" s="13">
        <f>IF(AND(B14-B16&gt;0,B12-B16*B13&gt;0),ROUND(B12-B16*B13,2),0)</f>
        <v>1950</v>
      </c>
      <c r="C17" s="5"/>
      <c r="D17" s="5"/>
      <c r="E17" s="5"/>
    </row>
  </sheetData>
  <mergeCells count="1">
    <mergeCell ref="G7:G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D2CE56190D7B9408307A835F5AF1F58" ma:contentTypeVersion="10" ma:contentTypeDescription="Luo uusi asiakirja." ma:contentTypeScope="" ma:versionID="d872d6045eac5807ea7b0d22269ed4c2">
  <xsd:schema xmlns:xsd="http://www.w3.org/2001/XMLSchema" xmlns:xs="http://www.w3.org/2001/XMLSchema" xmlns:p="http://schemas.microsoft.com/office/2006/metadata/properties" xmlns:ns2="66db9c19-d70c-4573-8979-ffecfd0ae984" xmlns:ns3="8ad1a41e-9875-4ad5-957b-896d1011c36a" targetNamespace="http://schemas.microsoft.com/office/2006/metadata/properties" ma:root="true" ma:fieldsID="8debf9414e4af3bb721d31b471f5165e" ns2:_="" ns3:_="">
    <xsd:import namespace="66db9c19-d70c-4573-8979-ffecfd0ae984"/>
    <xsd:import namespace="8ad1a41e-9875-4ad5-957b-896d1011c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b9c19-d70c-4573-8979-ffecfd0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1a41e-9875-4ad5-957b-896d1011c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62D175-A78F-4B4B-AA95-AFFD3A7FCE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E38EAE-FE6D-421A-A0D3-F36AC5C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b9c19-d70c-4573-8979-ffecfd0ae984"/>
    <ds:schemaRef ds:uri="8ad1a41e-9875-4ad5-957b-896d1011c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CC6039-4FBF-41BA-953B-B215DB24F3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Visstidsanställd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Kari Ala-Kokkila</dc:creator>
  <cp:lastModifiedBy>Monola Sirpa</cp:lastModifiedBy>
  <dcterms:created xsi:type="dcterms:W3CDTF">2013-12-03T08:00:00Z</dcterms:created>
  <dcterms:modified xsi:type="dcterms:W3CDTF">2020-02-27T10:21:38Z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0x0101007D2CE56190D7B9408307A835F5AF1F58</vt:lpwstr>
  </property>
  <property fmtid="{D5CDD505-2E9C-101B-9397-08002B2CF9AE}" pid="3" name="Order">
    <vt:r8>100</vt:r8>
  </property>
</Properties>
</file>