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bb\KiT\"/>
    </mc:Choice>
  </mc:AlternateContent>
  <bookViews>
    <workbookView xWindow="240" yWindow="420" windowWidth="18915" windowHeight="13830"/>
  </bookViews>
  <sheets>
    <sheet name="Visstidsanställd" sheetId="1" r:id="rId1"/>
  </sheets>
  <calcPr calcId="162913"/>
</workbook>
</file>

<file path=xl/calcChain.xml><?xml version="1.0" encoding="utf-8"?>
<calcChain xmlns="http://schemas.openxmlformats.org/spreadsheetml/2006/main">
  <c r="B13" i="1" l="1"/>
  <c r="B9" i="1"/>
  <c r="B8" i="1" s="1"/>
  <c r="B12" i="1" l="1"/>
  <c r="B14" i="1" s="1"/>
  <c r="B17" i="1" s="1"/>
</calcChain>
</file>

<file path=xl/sharedStrings.xml><?xml version="1.0" encoding="utf-8"?>
<sst xmlns="http://schemas.openxmlformats.org/spreadsheetml/2006/main" count="23" uniqueCount="23">
  <si>
    <r>
      <rPr>
        <b/>
        <sz val="11"/>
        <color theme="1"/>
        <rFont val="Calibri"/>
        <family val="2"/>
      </rPr>
      <t>Semesterpeng och semesterersättning</t>
    </r>
  </si>
  <si>
    <r>
      <rPr>
        <sz val="12"/>
        <color theme="1"/>
        <rFont val="Calibri"/>
        <family val="2"/>
      </rPr>
      <t>Fyll i nödvändiga uppgifter i de mörka rutorna.</t>
    </r>
  </si>
  <si>
    <r>
      <rPr>
        <b/>
        <sz val="12"/>
        <color theme="1"/>
        <rFont val="Calibri"/>
        <family val="2"/>
      </rPr>
      <t xml:space="preserve">Lön under kvalifikationsåret </t>
    </r>
  </si>
  <si>
    <r>
      <rPr>
        <sz val="11"/>
        <color theme="1"/>
        <rFont val="Calibri"/>
        <family val="2"/>
      </rPr>
      <t>Utbyteskoefficient</t>
    </r>
  </si>
  <si>
    <r>
      <rPr>
        <b/>
        <sz val="12"/>
        <color theme="1"/>
        <rFont val="Calibri"/>
        <family val="2"/>
      </rPr>
      <t>Ordinarie timlön</t>
    </r>
  </si>
  <si>
    <r>
      <rPr>
        <sz val="11"/>
        <color theme="1"/>
        <rFont val="Calibri"/>
        <family val="2"/>
      </rPr>
      <t>Timlön</t>
    </r>
  </si>
  <si>
    <r>
      <rPr>
        <b/>
        <sz val="12"/>
        <color theme="1"/>
        <rFont val="Calibri"/>
        <family val="2"/>
      </rPr>
      <t>Fulla kvalifikationsmånader</t>
    </r>
  </si>
  <si>
    <r>
      <rPr>
        <b/>
        <sz val="12"/>
        <color theme="1"/>
        <rFont val="Calibri"/>
        <family val="2"/>
      </rPr>
      <t>Semestertabell</t>
    </r>
  </si>
  <si>
    <r>
      <rPr>
        <b/>
        <sz val="11"/>
        <color theme="1"/>
        <rFont val="Calibri"/>
        <family val="2"/>
      </rPr>
      <t>Semester-tabell</t>
    </r>
  </si>
  <si>
    <r>
      <rPr>
        <b/>
        <sz val="11"/>
        <color theme="1"/>
        <rFont val="Calibri"/>
        <family val="2"/>
      </rPr>
      <t>Semesterlön</t>
    </r>
  </si>
  <si>
    <r>
      <rPr>
        <b/>
        <sz val="11"/>
        <color theme="1"/>
        <rFont val="Calibri"/>
        <family val="2"/>
      </rPr>
      <t>Semesterpeng</t>
    </r>
  </si>
  <si>
    <r>
      <rPr>
        <b/>
        <sz val="12"/>
        <color theme="1"/>
        <rFont val="Calibri"/>
        <family val="2"/>
      </rPr>
      <t>Semesterlön</t>
    </r>
  </si>
  <si>
    <r>
      <rPr>
        <sz val="11"/>
        <color theme="1"/>
        <rFont val="Calibri"/>
        <family val="2"/>
      </rPr>
      <t>%</t>
    </r>
  </si>
  <si>
    <r>
      <rPr>
        <sz val="11"/>
        <color theme="1"/>
        <rFont val="Calibri"/>
        <family val="2"/>
      </rPr>
      <t>%</t>
    </r>
  </si>
  <si>
    <r>
      <rPr>
        <b/>
        <sz val="12"/>
        <color theme="1"/>
        <rFont val="Calibri"/>
        <family val="2"/>
      </rPr>
      <t>Semesterlön, procent</t>
    </r>
  </si>
  <si>
    <r>
      <rPr>
        <b/>
        <sz val="12"/>
        <color theme="1"/>
        <rFont val="Calibri"/>
        <family val="2"/>
      </rPr>
      <t>Semepeng, procent</t>
    </r>
  </si>
  <si>
    <r>
      <rPr>
        <b/>
        <sz val="12"/>
        <color theme="1"/>
        <rFont val="Calibri"/>
        <family val="2"/>
      </rPr>
      <t>Semesterpeng, euro</t>
    </r>
  </si>
  <si>
    <r>
      <rPr>
        <b/>
        <sz val="12"/>
        <color theme="1"/>
        <rFont val="Calibri"/>
        <family val="2"/>
      </rPr>
      <t>Minskning per utbytesdag</t>
    </r>
  </si>
  <si>
    <r>
      <rPr>
        <b/>
        <sz val="12"/>
        <color theme="1"/>
        <rFont val="Calibri"/>
        <family val="2"/>
      </rPr>
      <t>Utbytesledighet högst, dagar</t>
    </r>
  </si>
  <si>
    <r>
      <rPr>
        <b/>
        <sz val="12"/>
        <color theme="1"/>
        <rFont val="Calibri"/>
        <family val="2"/>
      </rPr>
      <t>Jag tar ut utbytesledighet</t>
    </r>
  </si>
  <si>
    <r>
      <rPr>
        <b/>
        <sz val="12"/>
        <color theme="1"/>
        <rFont val="Calibri"/>
        <family val="2"/>
      </rPr>
      <t>Återstående semesterpeng</t>
    </r>
  </si>
  <si>
    <t>Semesterpeng</t>
  </si>
  <si>
    <t>Tabell för utbytesledighet, visstidsanställd timavlönad § 116 mom.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</si>
</sst>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1" fillId="3" borderId="3" xfId="0" applyFont="1" applyFill="1" applyBorder="1" applyProtection="1"/>
    <xf numFmtId="0" fontId="0" fillId="3" borderId="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0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0" fontId="0" fillId="0" borderId="6" xfId="0" applyNumberFormat="1" applyBorder="1" applyAlignment="1" applyProtection="1">
      <alignment horizontal="center"/>
    </xf>
    <xf numFmtId="0" fontId="1" fillId="3" borderId="2" xfId="0" applyFont="1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4" fillId="0" borderId="0" xfId="0" applyFont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RowHeight="15" x14ac:dyDescent="0.25"/>
  <cols>
    <col min="1" max="1" width="50.75" customWidth="1"/>
    <col min="2" max="2" width="10.875" customWidth="1"/>
    <col min="3" max="6" width="8.875" customWidth="1"/>
    <col min="8" max="8" width="10.625" customWidth="1"/>
    <col min="9" max="9" width="11.875" customWidth="1"/>
  </cols>
  <sheetData>
    <row r="1" spans="1:9" ht="15.75" x14ac:dyDescent="0.25">
      <c r="A1" s="26" t="s">
        <v>22</v>
      </c>
      <c r="B1" s="3"/>
      <c r="G1" s="11" t="s">
        <v>0</v>
      </c>
      <c r="H1" s="12"/>
      <c r="I1" s="12"/>
    </row>
    <row r="2" spans="1:9" ht="15.75" x14ac:dyDescent="0.25">
      <c r="A2" s="3" t="s">
        <v>1</v>
      </c>
      <c r="B2" s="3"/>
      <c r="G2" s="12"/>
      <c r="H2" s="12"/>
      <c r="I2" s="12"/>
    </row>
    <row r="3" spans="1:9" ht="15.75" x14ac:dyDescent="0.25">
      <c r="A3" s="3"/>
      <c r="B3" s="3"/>
      <c r="G3" s="12"/>
      <c r="H3" s="12"/>
      <c r="I3" s="12"/>
    </row>
    <row r="4" spans="1:9" ht="15.75" x14ac:dyDescent="0.25">
      <c r="A4" s="2" t="s">
        <v>2</v>
      </c>
      <c r="B4" s="4">
        <v>30000</v>
      </c>
      <c r="G4" s="13" t="s">
        <v>3</v>
      </c>
      <c r="H4" s="12"/>
      <c r="I4" s="14">
        <v>4.76</v>
      </c>
    </row>
    <row r="5" spans="1:9" ht="15.75" x14ac:dyDescent="0.25">
      <c r="A5" s="2" t="s">
        <v>4</v>
      </c>
      <c r="B5" s="4">
        <v>15.34</v>
      </c>
      <c r="G5" s="12" t="s">
        <v>5</v>
      </c>
      <c r="H5" s="12"/>
      <c r="I5" s="15">
        <v>7.65</v>
      </c>
    </row>
    <row r="6" spans="1:9" ht="15.75" x14ac:dyDescent="0.25">
      <c r="A6" s="2" t="s">
        <v>6</v>
      </c>
      <c r="B6" s="5">
        <v>12</v>
      </c>
      <c r="G6" s="27" t="s">
        <v>21</v>
      </c>
      <c r="H6" s="12"/>
      <c r="I6" s="12"/>
    </row>
    <row r="7" spans="1:9" ht="15.75" x14ac:dyDescent="0.25">
      <c r="A7" s="2" t="s">
        <v>7</v>
      </c>
      <c r="B7" s="5">
        <v>1</v>
      </c>
      <c r="G7" s="24" t="s">
        <v>8</v>
      </c>
      <c r="H7" s="16" t="s">
        <v>9</v>
      </c>
      <c r="I7" s="14" t="s">
        <v>10</v>
      </c>
    </row>
    <row r="8" spans="1:9" ht="15.75" x14ac:dyDescent="0.25">
      <c r="A8" s="2" t="s">
        <v>11</v>
      </c>
      <c r="B8" s="6">
        <f>ROUND(B9*B4,2)</f>
        <v>3900</v>
      </c>
      <c r="G8" s="25"/>
      <c r="H8" s="17" t="s">
        <v>12</v>
      </c>
      <c r="I8" s="17" t="s">
        <v>13</v>
      </c>
    </row>
    <row r="9" spans="1:9" ht="15.75" x14ac:dyDescent="0.25">
      <c r="A9" s="2" t="s">
        <v>14</v>
      </c>
      <c r="B9" s="7">
        <f>VLOOKUP(B7,$G$9:$I$11,2)</f>
        <v>0.13</v>
      </c>
      <c r="G9" s="18">
        <v>1</v>
      </c>
      <c r="H9" s="19">
        <v>0.13</v>
      </c>
      <c r="I9" s="20">
        <v>4.5499999999999999E-2</v>
      </c>
    </row>
    <row r="10" spans="1:9" ht="15.75" x14ac:dyDescent="0.25">
      <c r="A10" s="2" t="s">
        <v>15</v>
      </c>
      <c r="B10" s="7">
        <v>0.35</v>
      </c>
      <c r="G10" s="21">
        <v>2</v>
      </c>
      <c r="H10" s="22">
        <v>0.115</v>
      </c>
      <c r="I10" s="23">
        <v>3.78E-2</v>
      </c>
    </row>
    <row r="11" spans="1:9" ht="15.75" x14ac:dyDescent="0.25">
      <c r="A11" s="3"/>
      <c r="B11" s="3"/>
      <c r="G11" s="21">
        <v>3</v>
      </c>
      <c r="H11" s="22">
        <v>0.09</v>
      </c>
      <c r="I11" s="23">
        <v>3.0099999999999998E-2</v>
      </c>
    </row>
    <row r="12" spans="1:9" ht="15.75" x14ac:dyDescent="0.25">
      <c r="A12" s="2" t="s">
        <v>16</v>
      </c>
      <c r="B12" s="8">
        <f>ROUND($B$10*$B$8,2)</f>
        <v>1365</v>
      </c>
    </row>
    <row r="13" spans="1:9" ht="15.75" x14ac:dyDescent="0.25">
      <c r="A13" s="2" t="s">
        <v>17</v>
      </c>
      <c r="B13" s="8">
        <f>ROUND(B5*I5,2)</f>
        <v>117.35</v>
      </c>
    </row>
    <row r="14" spans="1:9" ht="15.75" x14ac:dyDescent="0.25">
      <c r="A14" s="2" t="s">
        <v>18</v>
      </c>
      <c r="B14" s="9">
        <f>ROUND(B12/B13,0)</f>
        <v>12</v>
      </c>
    </row>
    <row r="15" spans="1:9" ht="15.75" x14ac:dyDescent="0.25">
      <c r="A15" s="3"/>
      <c r="B15" s="3"/>
    </row>
    <row r="16" spans="1:9" ht="15.75" x14ac:dyDescent="0.25">
      <c r="A16" s="2" t="s">
        <v>19</v>
      </c>
      <c r="B16" s="5">
        <v>12</v>
      </c>
    </row>
    <row r="17" spans="1:5" ht="15.75" x14ac:dyDescent="0.25">
      <c r="A17" s="2" t="s">
        <v>20</v>
      </c>
      <c r="B17" s="10">
        <f>IF(AND(B14-B16&gt;0,B12-B16*B13&gt;0),ROUND(B12-B16*B13,2),0)</f>
        <v>0</v>
      </c>
      <c r="C17" s="1"/>
      <c r="D17" s="1"/>
      <c r="E17" s="1"/>
    </row>
  </sheetData>
  <sheetProtection selectLockedCells="1"/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8" ma:contentTypeDescription="Luo uusi asiakirja." ma:contentTypeScope="" ma:versionID="f60355b3ce4cb694e42af794ccf771b7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3742ac89be50bff0e1114253d1cc297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0848D-3BCB-4840-8620-D6B94962A578}"/>
</file>

<file path=customXml/itemProps2.xml><?xml version="1.0" encoding="utf-8"?>
<ds:datastoreItem xmlns:ds="http://schemas.openxmlformats.org/officeDocument/2006/customXml" ds:itemID="{7FB9D4FE-0292-4209-B604-9BE62B94B488}"/>
</file>

<file path=customXml/itemProps3.xml><?xml version="1.0" encoding="utf-8"?>
<ds:datastoreItem xmlns:ds="http://schemas.openxmlformats.org/officeDocument/2006/customXml" ds:itemID="{084405C0-CFE6-4B4A-85CB-D39281DBF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Visstidsanställd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Edström Kesia</cp:lastModifiedBy>
  <dcterms:created xsi:type="dcterms:W3CDTF">2013-12-03T08:00:00Z</dcterms:created>
  <dcterms:modified xsi:type="dcterms:W3CDTF">2016-10-27T10:08:55Z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