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7" documentId="11_4ECDFF37A54625B34C3BA070C74420B0C5D8843A" xr6:coauthVersionLast="45" xr6:coauthVersionMax="45" xr10:uidLastSave="{FE14199B-900D-4F73-88B2-E6C3AAA88CE9}"/>
  <bookViews>
    <workbookView xWindow="-120" yWindow="-120" windowWidth="29040" windowHeight="15840" xr2:uid="{00000000-000D-0000-FFFF-FFFF00000000}"/>
  </bookViews>
  <sheets>
    <sheet name="Vakinain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8" i="1"/>
  <c r="B10" i="1" s="1"/>
  <c r="B12" i="1" l="1"/>
  <c r="B15" i="1" s="1"/>
</calcChain>
</file>

<file path=xl/sharedStrings.xml><?xml version="1.0" encoding="utf-8"?>
<sst xmlns="http://schemas.openxmlformats.org/spreadsheetml/2006/main" count="21" uniqueCount="20">
  <si>
    <t>Vaihtokerroin</t>
  </si>
  <si>
    <t>Tuntipalkka</t>
  </si>
  <si>
    <t>Lomarahan määrä</t>
  </si>
  <si>
    <t xml:space="preserve">Lomamääräytymisvuoden palkka </t>
  </si>
  <si>
    <t>Loma-taulukko</t>
  </si>
  <si>
    <t>Tuntiplk</t>
  </si>
  <si>
    <t>Varsinainen tuntipalkka</t>
  </si>
  <si>
    <t>%</t>
  </si>
  <si>
    <t>Täysiä lomanmääräytymiskuukausia</t>
  </si>
  <si>
    <t>Lomataulukko</t>
  </si>
  <si>
    <t>Lomarahaprosentti</t>
  </si>
  <si>
    <t>Lomarahan määrä, euroa</t>
  </si>
  <si>
    <t>Vähennys/lomarahavapaapäivä</t>
  </si>
  <si>
    <t>Lomarahavapaita enintään</t>
  </si>
  <si>
    <t>Pidän lomarahavapaita</t>
  </si>
  <si>
    <t>Lomarahaa jää</t>
  </si>
  <si>
    <t>Merkitse tummiin ruutuihin tarvittavat tiedot.</t>
  </si>
  <si>
    <t>Kk-plk</t>
  </si>
  <si>
    <t>Lomaraha ja -korvaustaulukot</t>
  </si>
  <si>
    <t>Lomarahanvaihtotaulukko vakinainen tuntipalkkainen 108 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</si>
</sst>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0" fillId="0" borderId="0" xfId="0" applyFont="1"/>
    <xf numFmtId="0" fontId="0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/>
    <xf numFmtId="0" fontId="1" fillId="3" borderId="1" xfId="0" applyFont="1" applyFill="1" applyBorder="1"/>
    <xf numFmtId="0" fontId="0" fillId="3" borderId="4" xfId="0" applyFill="1" applyBorder="1" applyAlignment="1">
      <alignment vertical="top" wrapText="1"/>
    </xf>
    <xf numFmtId="0" fontId="0" fillId="3" borderId="1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15" sqref="F15"/>
    </sheetView>
  </sheetViews>
  <sheetFormatPr defaultRowHeight="15" x14ac:dyDescent="0.25"/>
  <cols>
    <col min="1" max="1" width="50.7109375" customWidth="1"/>
    <col min="2" max="2" width="12" customWidth="1"/>
    <col min="3" max="4" width="8.85546875" customWidth="1"/>
    <col min="9" max="9" width="9.5703125" customWidth="1"/>
  </cols>
  <sheetData>
    <row r="1" spans="1:9" ht="15.75" x14ac:dyDescent="0.25">
      <c r="A1" s="8" t="s">
        <v>19</v>
      </c>
      <c r="B1" s="9"/>
      <c r="G1" s="1" t="s">
        <v>18</v>
      </c>
    </row>
    <row r="2" spans="1:9" ht="15.75" x14ac:dyDescent="0.25">
      <c r="A2" s="9" t="s">
        <v>16</v>
      </c>
      <c r="B2" s="9"/>
    </row>
    <row r="3" spans="1:9" ht="15.75" x14ac:dyDescent="0.25">
      <c r="A3" s="9"/>
      <c r="B3" s="9"/>
    </row>
    <row r="4" spans="1:9" ht="15.75" x14ac:dyDescent="0.25">
      <c r="A4" s="8" t="s">
        <v>3</v>
      </c>
      <c r="B4" s="10">
        <v>30000</v>
      </c>
      <c r="G4" s="16" t="s">
        <v>0</v>
      </c>
      <c r="H4" s="16"/>
      <c r="I4" s="17">
        <v>4.76</v>
      </c>
    </row>
    <row r="5" spans="1:9" ht="15.75" x14ac:dyDescent="0.25">
      <c r="A5" s="8" t="s">
        <v>6</v>
      </c>
      <c r="B5" s="10">
        <v>15.34</v>
      </c>
      <c r="G5" t="s">
        <v>1</v>
      </c>
      <c r="I5" s="18">
        <v>7.65</v>
      </c>
    </row>
    <row r="6" spans="1:9" ht="15.75" x14ac:dyDescent="0.25">
      <c r="A6" s="8" t="s">
        <v>8</v>
      </c>
      <c r="B6" s="11">
        <v>12</v>
      </c>
      <c r="G6" s="1" t="s">
        <v>2</v>
      </c>
    </row>
    <row r="7" spans="1:9" ht="15.75" x14ac:dyDescent="0.25">
      <c r="A7" s="8" t="s">
        <v>9</v>
      </c>
      <c r="B7" s="11">
        <v>1</v>
      </c>
      <c r="G7" s="19" t="s">
        <v>4</v>
      </c>
      <c r="H7" s="20" t="s">
        <v>17</v>
      </c>
      <c r="I7" s="21" t="s">
        <v>5</v>
      </c>
    </row>
    <row r="8" spans="1:9" ht="15.75" x14ac:dyDescent="0.25">
      <c r="A8" s="8" t="s">
        <v>10</v>
      </c>
      <c r="B8" s="12">
        <f>VLOOKUP(B7,$G$9:$I$11,3)</f>
        <v>6.5000000000000002E-2</v>
      </c>
      <c r="G8" s="22"/>
      <c r="H8" s="23" t="s">
        <v>7</v>
      </c>
      <c r="I8" s="23" t="s">
        <v>7</v>
      </c>
    </row>
    <row r="9" spans="1:9" ht="15.75" x14ac:dyDescent="0.25">
      <c r="A9" s="9"/>
      <c r="B9" s="9"/>
      <c r="G9" s="2">
        <v>1</v>
      </c>
      <c r="H9" s="3">
        <v>0.06</v>
      </c>
      <c r="I9" s="4">
        <v>6.5000000000000002E-2</v>
      </c>
    </row>
    <row r="10" spans="1:9" ht="15.75" x14ac:dyDescent="0.25">
      <c r="A10" s="8" t="s">
        <v>11</v>
      </c>
      <c r="B10" s="13">
        <f>ROUND($B$8*$B$4,2)</f>
        <v>1950</v>
      </c>
      <c r="G10" s="5">
        <v>2</v>
      </c>
      <c r="H10" s="6">
        <v>0.05</v>
      </c>
      <c r="I10" s="7">
        <v>5.3999999999999999E-2</v>
      </c>
    </row>
    <row r="11" spans="1:9" ht="15.75" x14ac:dyDescent="0.25">
      <c r="A11" s="8" t="s">
        <v>12</v>
      </c>
      <c r="B11" s="13">
        <f>ROUND(B5*I5,2)</f>
        <v>117.35</v>
      </c>
      <c r="G11" s="5">
        <v>3</v>
      </c>
      <c r="H11" s="6">
        <v>0.04</v>
      </c>
      <c r="I11" s="7">
        <v>4.2999999999999997E-2</v>
      </c>
    </row>
    <row r="12" spans="1:9" ht="15.75" x14ac:dyDescent="0.25">
      <c r="A12" s="8" t="s">
        <v>13</v>
      </c>
      <c r="B12" s="14">
        <f>ROUND(B10/B11,0)</f>
        <v>17</v>
      </c>
    </row>
    <row r="13" spans="1:9" ht="15.75" x14ac:dyDescent="0.25">
      <c r="A13" s="9"/>
      <c r="B13" s="9"/>
    </row>
    <row r="14" spans="1:9" ht="15.75" x14ac:dyDescent="0.25">
      <c r="A14" s="8" t="s">
        <v>14</v>
      </c>
      <c r="B14" s="11">
        <v>0</v>
      </c>
    </row>
    <row r="15" spans="1:9" ht="15.75" x14ac:dyDescent="0.25">
      <c r="A15" s="8" t="s">
        <v>15</v>
      </c>
      <c r="B15" s="15">
        <f>IF(AND(B12-B14&gt;0,B10-B14*B11&gt;0),ROUND(B10-B14*B11,2),0)</f>
        <v>1950</v>
      </c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0" ma:contentTypeDescription="Luo uusi asiakirja." ma:contentTypeScope="" ma:versionID="d872d6045eac5807ea7b0d22269ed4c2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8debf9414e4af3bb721d31b471f5165e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8FF88-C5D4-4E90-AB86-BA39DF2240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EB6F5D-9662-4322-8CD1-2BD3DBD20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444F1-8129-4789-AA48-50048D0BC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Vakinainen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2013-12-03T07:56:17Z</dcterms:created>
  <dcterms:modified xsi:type="dcterms:W3CDTF">2020-02-27T06:45:47Z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